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120" windowHeight="7440" firstSheet="1" activeTab="7"/>
  </bookViews>
  <sheets>
    <sheet name="ค่าน้ำหนัก" sheetId="31" r:id="rId1"/>
    <sheet name="ก 1" sheetId="1" r:id="rId2"/>
    <sheet name="ก 2" sheetId="16" r:id="rId3"/>
    <sheet name="ก 3" sheetId="17" r:id="rId4"/>
    <sheet name="ก 4" sheetId="18" r:id="rId5"/>
    <sheet name="ก 5" sheetId="19" r:id="rId6"/>
    <sheet name="ก 6" sheetId="22" r:id="rId7"/>
    <sheet name="ก 7" sheetId="20" r:id="rId8"/>
    <sheet name="ก 8" sheetId="21" r:id="rId9"/>
    <sheet name="Code 57 " sheetId="3" state="hidden" r:id="rId10"/>
    <sheet name="Code สำนัก" sheetId="7" state="hidden" r:id="rId11"/>
    <sheet name="ตัวชี้วัดนอกแผนหลัก" sheetId="30" r:id="rId12"/>
  </sheets>
  <externalReferences>
    <externalReference r:id="rId13"/>
  </externalReferences>
  <definedNames>
    <definedName name="_xlnm._FilterDatabase" localSheetId="9" hidden="1">'Code 57 '!$A$1:$G$77</definedName>
    <definedName name="_xlnm.Print_Titles" localSheetId="9">'Code 57 '!$1:$1</definedName>
    <definedName name="_xlnm.Print_Titles" localSheetId="3">'ก 3'!$5:$5</definedName>
    <definedName name="_xlnm.Print_Titles" localSheetId="4">'ก 4'!#REF!</definedName>
  </definedNames>
  <calcPr calcId="145621"/>
  <fileRecoveryPr autoRecover="0"/>
</workbook>
</file>

<file path=xl/calcChain.xml><?xml version="1.0" encoding="utf-8"?>
<calcChain xmlns="http://schemas.openxmlformats.org/spreadsheetml/2006/main">
  <c r="G16" i="30" l="1"/>
  <c r="H55" i="31" l="1"/>
  <c r="F55" i="31"/>
  <c r="G55" i="31"/>
  <c r="D65" i="7" l="1"/>
  <c r="C76" i="3" l="1"/>
  <c r="B76" i="3"/>
  <c r="C75" i="3"/>
  <c r="B75" i="3"/>
  <c r="C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77" i="3" l="1"/>
</calcChain>
</file>

<file path=xl/comments1.xml><?xml version="1.0" encoding="utf-8"?>
<comments xmlns="http://schemas.openxmlformats.org/spreadsheetml/2006/main">
  <authors>
    <author>STA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ทำโปรแกรมฐานข้อมูลหน่วยปฏิบัติการ(ทรัพยากรในระบบ), ทราบหน่วยปฏิบัติการในระบบ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STA:</t>
        </r>
        <r>
          <rPr>
            <sz val="9"/>
            <color indexed="81"/>
            <rFont val="Tahoma"/>
            <family val="2"/>
          </rPr>
          <t xml:space="preserve">
ตอบ 5.1 ด้วย</t>
        </r>
      </text>
    </comment>
  </commentList>
</comments>
</file>

<file path=xl/sharedStrings.xml><?xml version="1.0" encoding="utf-8"?>
<sst xmlns="http://schemas.openxmlformats.org/spreadsheetml/2006/main" count="606" uniqueCount="373">
  <si>
    <t>สถาบันการแพทย์ฉุกเฉินแห่งชาติ</t>
  </si>
  <si>
    <t>ลำดับ</t>
  </si>
  <si>
    <t>รายการ</t>
  </si>
  <si>
    <t>งบประมาณ</t>
  </si>
  <si>
    <t>KPI</t>
  </si>
  <si>
    <t>สำนัก</t>
  </si>
  <si>
    <t>กลยุทธ์ที่ 1  การพัฒนาระบบปฏิบัติการฉุกเฉินให้ได้มาตรฐานอย่างทั่วถึง</t>
  </si>
  <si>
    <t xml:space="preserve">โครงการส่งเสริมการคัดแยกระดับความฉุกเฉิน ( National ED Triage) ของผู้ป่วยฉุกเฉินในสถานพยาบาล </t>
  </si>
  <si>
    <t>สจฉ</t>
  </si>
  <si>
    <t xml:space="preserve">โครงการพัฒนาแนวทางการปฏิบัติการฉุกเฉินเจาะจง ( Fast Track protocol ) ในสถานพยาบาล </t>
  </si>
  <si>
    <t>โครงการพัฒนาเกณฑ์การรายงานข้อมูลสถานพยาบาล</t>
  </si>
  <si>
    <t>โครงการจัดทำหลักสูตรฝึกอบรมการปฏิบัติการอำนวยการ และการพัฒนาวิทยากร</t>
  </si>
  <si>
    <t>โครงการจัดระบบการให้ ต่ออายุ พัก เพิกถอน ประกาศนียบัตรสำหรับผู้ปฏิบัติการทุกระดับ</t>
  </si>
  <si>
    <t>โครงการพัฒนาหลักสูตรนักบริหารการแพทย์ฉุกเฉิน</t>
  </si>
  <si>
    <t>โครงการนำร่องการจัดทำแนวทางการบริหารจัดการหลักสูตรการฝึกอบรมของสถาบันการแพทย์ฉุกเฉินแห่งชาติ</t>
  </si>
  <si>
    <t>โครงการจัดทำคู่มือการบริหารจัดการหลักสูตรฝึกอบรมในระบบการแพทย์ฉุกเฉิน</t>
  </si>
  <si>
    <t>โครงการรับรององค์กรและหลักสูตรการศึกษาหรือฝึกอบรม</t>
  </si>
  <si>
    <t>โครงการพัฒนาความรู้และทักษะการอำนวยการของแพทย์อำนวยการปฏิบัติการฉุกเฉิน</t>
  </si>
  <si>
    <t>โครงการอบรมหลักสูตรแพทย์อำนวยการปฏิบัติการฉุกเฉินและครูพี่เลี้ยงนักปฏิบัติการฉุกเฉินการแพทย์</t>
  </si>
  <si>
    <t>โครงการประชุมวิชาการประจำปีของผู้ปฏิบัติการฉุกเฉิน</t>
  </si>
  <si>
    <t>โครงการพัฒนาและจัดทำเกณฑ์มาตรฐานหน่วยปฏิบัติการ</t>
  </si>
  <si>
    <t>โครงการจัดทำเกณฑ์รับรองหน่วยปฏิบัติการและพาหนะฉุกเฉิน</t>
  </si>
  <si>
    <t>โครงการตรวจรับรองหน่วยปฎิบัติการ และพาหนะฉุกเฉิน</t>
  </si>
  <si>
    <t xml:space="preserve">โครงการพัฒนาระบบการแพทย์ฉุกเฉินพื้นที่อุทยานแห่งชาติและพื้นที่ห่างไกล ทุรกันดาร </t>
  </si>
  <si>
    <t>โครงการพัฒนาศักยภาพผู้ปฏิบัติการฉุกเฉินและช่วยชีวิตทางน้ำ</t>
  </si>
  <si>
    <t>โครงการพัฒนาระบบการแพทย์ฉุกเฉินทางบกใน พื้นที่ทางหลวงพิเศษระหว่างเมือง(Motor Way)</t>
  </si>
  <si>
    <t>โครงการพัฒนาระบบการแพทย์ฉุกเฉินทางบกในพื้นที่ทางด่วนเขตกรุงเทพและปริมณฑล</t>
  </si>
  <si>
    <t xml:space="preserve">โครงการพัฒนาระบบการปฏิบัติการฉุกเฉินทางอากาศ </t>
  </si>
  <si>
    <t>โครงการประชุมเชิงปฏิบัติการ เรื่อง “การส่งต่อผู้ป่วยฉุกเฉินวิกฤต”: Advanced Care Air-Aquatic-Ambulance Transport (ACAT)</t>
  </si>
  <si>
    <t>โครงการจัดทำคู่มือแนวทางการปฏิบัติการลำเลียงและส่งต่อผู้ป่วยฉุกเฉินด้วยอากาศยาน</t>
  </si>
  <si>
    <t>โครงการพัฒนาระบบปฏิบัติการอำนวยการและการจ่ายงานรองรับผู้ป่วยต่างชาติ (EMS Medical Hub)</t>
  </si>
  <si>
    <t>โครงการนำร่องพัฒนาเครือข่ายการบริหารจัดการศูนย์รับแจ้งเหตุและสั่งการตามเขตพื้นที่ (Regional Medical Direction Pilot project)</t>
  </si>
  <si>
    <t>โครงการจัดทำแผนแม่บทพัฒนากำลังคนในระบบการแพทย์ฉุกเฉิน</t>
  </si>
  <si>
    <t>โครงการสื่อสารมวลชนพัฒนาการแพทย์ฉุกเฉิน  (กลุ่มสารนิเทศและประชาสัมพันธ์)</t>
  </si>
  <si>
    <t>กลยุทธ์ที่ 2 การพัฒนาหลักเกณฑ์ กลไก และการบริหารกิจการการแพทย์ฉุกเฉินที่ดี</t>
  </si>
  <si>
    <t>กสป</t>
  </si>
  <si>
    <t>สปค</t>
  </si>
  <si>
    <t>สยศ</t>
  </si>
  <si>
    <t>กนก</t>
  </si>
  <si>
    <t>กลยุทธ์ที่ 3  การพัฒนาการเตรียมการด้านการแพทย์ฉุกเฉินให้พร้อมรับสาธารณภัย</t>
  </si>
  <si>
    <t>กลยุทธ์ที่ 4 การพัฒนาระบบการเงินและงบประมาณให้มีประสิทธิภาพ</t>
  </si>
  <si>
    <t>กตน</t>
  </si>
  <si>
    <t>กลยุทธ์ที่ 5 การประสานความร่วมมือกับประชาคมอาเซียนและนานาชาติ</t>
  </si>
  <si>
    <t>กลยุทธ์ที่ 6  การพัฒนาระบบการจัดการสารสนเทศ</t>
  </si>
  <si>
    <t>กทส</t>
  </si>
  <si>
    <t>กลยุทธ์ที่ 7   การสร้างเสริมบทบาทการมีส่วนร่วมและการจัดการความรู้</t>
  </si>
  <si>
    <t>สวก</t>
  </si>
  <si>
    <t>สอก</t>
  </si>
  <si>
    <t>กลยุทธ์ที่ 8 คุ้มครองผู้ปฏิบัติการในระบบการแพทย์ฉุกเฉิน</t>
  </si>
  <si>
    <t xml:space="preserve"> โครงการพัฒนาประสิทธิภาพของการบริหารงานงบประมาณ</t>
  </si>
  <si>
    <t xml:space="preserve">Disater medical team national and international rally </t>
  </si>
  <si>
    <t>การประสานความร่วมมือ  ด้านวิชาการ ปฏิบัติการ การอบรมฝึกอการร่วมซ้อมแผน ในประเทศและต่างประเทศ  disaster management forum , exercise ,</t>
  </si>
  <si>
    <t xml:space="preserve">การพัฒนาเครือข่ายการแพทย์ฉุกเฉิน ภาคเอกชน/มูลนิธิ/สมาคม และโรงพยาบาลเอกชน </t>
  </si>
  <si>
    <t xml:space="preserve">การพัฒนาเครือข่ายการแพทย์ฉุกเฉินภาคประชาชน </t>
  </si>
  <si>
    <t xml:space="preserve">ค้นหาต้นแบบองค์กรแห่งความสุขในหน่วยปฏิบัติการระบบการแพทย์ฉุกเฉิน (Happy work place) </t>
  </si>
  <si>
    <t>โครงการการกำหนดชุดข้อมูลที่เหมาะสม สำหรับในการตัดสินใจเชิงนโยบายและบริหารจัดการในระดับจังหวัดขึ้นไป</t>
  </si>
  <si>
    <t>โครงการการแข่งขันทักษะการช่วยเหลือผู้เจ็บป่วยฉุกเฉิน ณ จุดเกิดเหตุ ระดับชาติ ประจำปี 2557</t>
  </si>
  <si>
    <t>โครงการความร่วมมือระหว่างรัฐบาลไทยกับองค์การอนามัยโลก "แผนงานการจัดการทางด้านภัยพิบัติ"</t>
  </si>
  <si>
    <t xml:space="preserve">โครงการคัดเลือกกรรมการการแพทย์ฉุกเฉิน 
</t>
  </si>
  <si>
    <t>โครงการจัดการความรู้ด้านการแพทย์ฉุกเฉิน</t>
  </si>
  <si>
    <t xml:space="preserve">โครงการจัดตั้งศูนย์การเรียนรู้ทางการแพทย์ฉุกเฉิน </t>
  </si>
  <si>
    <t>โครงการจัดทำเกณฑ์การบริหารจัดการการเตรียมความพร้อมด้านการแพทย์ฉุกเฉินรองรับสาธารณภัยตามที่กำหนดตามเกณฑ์ที่ดัดแปลงจาก EMS Incident Response Readiness Assessment (EIRRA)</t>
  </si>
  <si>
    <t>โครงการจัดทำแผนงบประมาณรายจ่ายประจำปี</t>
  </si>
  <si>
    <t>โครงการจัดหางบประมาณค่าใช้จ่ายด้านสาธารณภัย</t>
  </si>
  <si>
    <t>โครงการจัดหารายได้สนับสนุนการดำเนินงานการแพทย์ฉุกเฉิน***</t>
  </si>
  <si>
    <t>โครงการชี้แจงนโยบายและกำกับติดตามประเมินผลต้นปี-ปลายปี</t>
  </si>
  <si>
    <t xml:space="preserve">โครงการเช่าสาธารณูปโภคพื้นฐานด้านเทคโนโลยีสารสนเทศ </t>
  </si>
  <si>
    <t>โครงการบริหารจัดการงานวิจัย</t>
  </si>
  <si>
    <t>โครงการบำรุงรักษา ระบบสารสนเทศการแพทย์ฉุกเฉิน</t>
  </si>
  <si>
    <t>โครงการประชุมวิชาการการแพทย์ฉุกเฉิน ระดับชาติ ประจำปี 2557</t>
  </si>
  <si>
    <t>โครงการประเมินคุณภาพและตรวจสอบชดเชยค่าบริการในระบบการแพทย์ฉุกเฉิน</t>
  </si>
  <si>
    <t>โครงการพัฒนาการขับเคลื่อนการปฏิบัติการฉุกเฉิน ระหว่างสถาบันการแพทย์ฉุกเฉินแห่งชาติกับตัวแทนภูมิภาคและท้องถิ่น</t>
  </si>
  <si>
    <t>โครงการพัฒนาทักษะและความสามารถด้านการสื่อสารภาษาอังกฤษของบุคลากร</t>
  </si>
  <si>
    <t xml:space="preserve">โครงการพัฒนาแนวปฏิบัติในการบังคับบัญชาการแพทย์ฉุกเฉินในภาวะสาธารณภัย  
</t>
  </si>
  <si>
    <t>โครงการพัฒนามาตรฐานการปฏิบัติการ ของชุดปฏิบัติการการแพทย์ฉุกเฉินเคลื่อนที่เร็ว</t>
  </si>
  <si>
    <t>โครงการพัฒนาระบบการจัดเก็บรายได้</t>
  </si>
  <si>
    <t>โครงการพัฒนาระบบการจ่ายที่มีประสิทธิภาพ
5.1 การพัฒนาระบบการจ่ายตรง
5.2 การพัฒนารูปแบบการจ่าย</t>
  </si>
  <si>
    <t>โครงการพัฒนาระบบรายงานทรัพยากร ผลการปฎิบัติงาน ชุดข้อมูลมาตรฐาน ในสถานการณ์การแพทย์ฉุกเฉินระดับจังหวัดและระดับประเทศ เผยแพร่ต่อสาธารณะชน เพื่อจัดทำรายงานประจำปี (annual report )</t>
  </si>
  <si>
    <t>โครงการพัฒนาระบบสารสนเทศการแพทย์ฉุกเฉิน ปี ๒๕๕๗</t>
  </si>
  <si>
    <t>โครงการพัฒนาและสร้างความเข้าใจกฎ ระเบียบ ในระบบการแพทย์ฉุกเฉินสาธารณสุขอย่างองค์รวม</t>
  </si>
  <si>
    <t>โครงการพัฒนาศักยภาพ บุคลากร สพฉ.</t>
  </si>
  <si>
    <t>โครงการพัฒนาศักยภาพของการบริหารกองทุน สพฉ.</t>
  </si>
  <si>
    <t xml:space="preserve">โครงการพัฒนาศูนย์การเรียนรู้นเรนทรเพื่อการบริหารจัดการ </t>
  </si>
  <si>
    <t>โครงการศึกษาต้นทุนเพื่อกำหนดอัตราค่าบริการ
(ต่อเนื่องจากปี 56 ) อัตราค่าธรรมเนียม  อัตราค่าลงทะเบียน</t>
  </si>
  <si>
    <t>โครงการศูนย์ประสานความร่วมมือระหว่างประเทศด้านการแพทย์ฉุกเฉิน</t>
  </si>
  <si>
    <t>โครงการสนับสนุนการจัดตั้งกองทุนจังหวัด</t>
  </si>
  <si>
    <t>โครงการสนับสนุนการประชุมคณะกรรมการการแพทย์ฉุกเฉิน การประชุมคณะอนุกรรมการและคณะทำงานภายใต้ กพฉ.</t>
  </si>
  <si>
    <t xml:space="preserve">โครงการสนับสนุนงบประมาณการและพัฒนาความเข้มแข็งการดำเนินงานการแพทย์ฉุกเฉินระดับจังหวัด  </t>
  </si>
  <si>
    <t>โครงการสนับสนุนงานวิจัย เพื่อพัฒนาระบบปฏิบัติการฉุกเฉินในภาวะปกติและภาวะภัยพิบัติ</t>
  </si>
  <si>
    <t>งานอาชีวะอนามัยและสิ่งแวดล้อม</t>
  </si>
  <si>
    <t>เชิดชูคนทำดีประกาศศักดิ์ศรีผู้ปฏิบัติงานการแพทย์ฉุกเฉิน</t>
  </si>
  <si>
    <t>ประสานติดตามและประเมินผลการดำเนินงานการแพทย์ฉุกเฉินจังหวัด</t>
  </si>
  <si>
    <t>พัฒนามาตรฐานความปลอดภัยของรถพยาบาลและพนักงานขับรถ</t>
  </si>
  <si>
    <t>พัฒนาระบบการรายงานข้อมูลสถานพยาบาล</t>
  </si>
  <si>
    <t>ศูนย์ประสานงานและความร่วมมือด้านการแพทย์ฉุกเฉินในภาวะสาธารณภัย</t>
  </si>
  <si>
    <t xml:space="preserve">ส่งเสริมสนับสนุนให้องค์กรปกครองส่วนท้องถิ่นมีส่วนร่วมในการจัดระบบการแพทย์ฉุกเฉิน </t>
  </si>
  <si>
    <t>สนับสนับการบริหารจัดการองค์กร</t>
  </si>
  <si>
    <t xml:space="preserve">สวก </t>
  </si>
  <si>
    <t>รวมงบประมาณ ทั้งสิ้น</t>
  </si>
  <si>
    <t xml:space="preserve">สำนักอำนวยการ </t>
  </si>
  <si>
    <t xml:space="preserve">สำนักยุทธศาสตร์ </t>
  </si>
  <si>
    <t>I-57-01-07-71-1-2-1</t>
  </si>
  <si>
    <t>I-57-01-07-81-2-2-1</t>
  </si>
  <si>
    <t>I-57-01-07-81-3-2-1</t>
  </si>
  <si>
    <t>I-57-02-04-41-3-2-1</t>
  </si>
  <si>
    <t>I-57-02-04-41-1-2-1</t>
  </si>
  <si>
    <t>I-57-02-04-41-5-2-1</t>
  </si>
  <si>
    <t>I-57-02-04-41-6-2-1</t>
  </si>
  <si>
    <t>I-57-02-04-41-7-2-1</t>
  </si>
  <si>
    <t>I-57-02-04-41-8-2-1</t>
  </si>
  <si>
    <t>I-57-02-04-41-9-2-1</t>
  </si>
  <si>
    <t>I-57-02-04-41-10-2-1</t>
  </si>
  <si>
    <t>I-57-02-04-41-11-2-1</t>
  </si>
  <si>
    <t>I-57-02-02-21-12-2-1</t>
  </si>
  <si>
    <t>I-57-02-02-21-13-2-1</t>
  </si>
  <si>
    <t>I-57-02-08-81-2-2-1</t>
  </si>
  <si>
    <t>I-57-03-08-21-27-2-1</t>
  </si>
  <si>
    <t>I-57-03-08-21-28-2-1</t>
  </si>
  <si>
    <t>I-57-03-01-21-26-2-1</t>
  </si>
  <si>
    <t>I-57-03-01-21-24-2-1</t>
  </si>
  <si>
    <t>I-57-03-01-21-23-2-1</t>
  </si>
  <si>
    <t>I-57-03-01-21-22-2-1</t>
  </si>
  <si>
    <t>I-57-03-01-21-21-2-1</t>
  </si>
  <si>
    <t>I-57-03-01-21-20-2-1</t>
  </si>
  <si>
    <t>I-57-03-01-21-19-2-1</t>
  </si>
  <si>
    <t>I-57-03-01-21-1-2-1</t>
  </si>
  <si>
    <t>I-57-03-01-21-2-2-1</t>
  </si>
  <si>
    <t>I-57-03-01-21-3-2-1</t>
  </si>
  <si>
    <t>I-57-03-01-21-4-2-1</t>
  </si>
  <si>
    <t>I-57-03-01-21-5-2-1</t>
  </si>
  <si>
    <t>I-57-03-01-21-6-2-1</t>
  </si>
  <si>
    <t>I-57-03-01-21-7-2-1</t>
  </si>
  <si>
    <t>I-57-03-01-21-8-2-1</t>
  </si>
  <si>
    <t>I-57-03-01-21-9-2-1</t>
  </si>
  <si>
    <t>I-57-03-01-21-10-2-1</t>
  </si>
  <si>
    <t>I-57-03-01-21-11-2-1</t>
  </si>
  <si>
    <t>I-57-03-01-21-12-2-1</t>
  </si>
  <si>
    <t>I-57-03-01-21-13-2-1</t>
  </si>
  <si>
    <t>I-57-03-01-21-14-2-1</t>
  </si>
  <si>
    <t>I-57-03-01-21-15-2-1</t>
  </si>
  <si>
    <t>I-57-03-01-21-16-2-1</t>
  </si>
  <si>
    <t>I-57-03-01-21-17-2-1</t>
  </si>
  <si>
    <t>I-57-03-01-21-18-2-1</t>
  </si>
  <si>
    <t>I-57-04-03-31-1-2-1</t>
  </si>
  <si>
    <t>I-57-04-08-31-1-2-1</t>
  </si>
  <si>
    <t>I-57-04-02-31-1-2-1</t>
  </si>
  <si>
    <t>I-57-05-05-71-1-2-1</t>
  </si>
  <si>
    <t>I-57-05-05-71-2-2-1</t>
  </si>
  <si>
    <t>I-57-05-07-71-3-2-1</t>
  </si>
  <si>
    <t>I-57-05-07-71-4-2-1</t>
  </si>
  <si>
    <t>I-57-05-07-71-6-2-1</t>
  </si>
  <si>
    <t>I-57-05-07-71-5-2-1</t>
  </si>
  <si>
    <t>I-57-05-07-71-7-2-1</t>
  </si>
  <si>
    <t>I-57-06-06-61-1-2-1</t>
  </si>
  <si>
    <t>I-57-06-06-61-2-2-1</t>
  </si>
  <si>
    <t>I-57-06-06-61-3-2-1</t>
  </si>
  <si>
    <t>I-57-06-06-61-4-2-1</t>
  </si>
  <si>
    <t>I-57-06-06-61-5-2-1</t>
  </si>
  <si>
    <t>I-57-06-06-61-6-2-1</t>
  </si>
  <si>
    <t>I-57-07-02-61-1-2-1</t>
  </si>
  <si>
    <t>I-57-07-02-61-2-2-1</t>
  </si>
  <si>
    <t>I-57-08-04-43-1-2-1</t>
  </si>
  <si>
    <t>I-57-09-07-43-1-2-1</t>
  </si>
  <si>
    <t>I-57-09-01-00-1-2-1</t>
  </si>
  <si>
    <t xml:space="preserve">โครงการแนวร่วมเครือข่ายสื่อสารประชาสัมพันธ์การแพทย์ฉุกเฉิน  </t>
  </si>
  <si>
    <t xml:space="preserve">โครงการสื่อสารมวลชนพัฒนาการแพทย์ฉุกเฉิน </t>
  </si>
  <si>
    <t xml:space="preserve">กลุ่มสารนิเทศและประชาสัมพันธ์ </t>
  </si>
  <si>
    <t>กลุ่มตรวจสอบภายใน</t>
  </si>
  <si>
    <t>กลุ่มนติการ</t>
  </si>
  <si>
    <t>กลุ่มเทคโนโลยีสารสนเทศ</t>
  </si>
  <si>
    <t>สำนักวิชาการและบริหารคุณภาพ</t>
  </si>
  <si>
    <t>สำนักประสานการแพทย์ฉุกเฉินและเครือข่ายสัมพันธ์</t>
  </si>
  <si>
    <t>รหัสงบ</t>
  </si>
  <si>
    <t>ร่าง แผนการดำเนินงานและแผนการเงิน ประจำปีงบประมาณ 2557</t>
  </si>
  <si>
    <t>I</t>
  </si>
  <si>
    <t>ปีงบประมาณ</t>
  </si>
  <si>
    <t>01</t>
  </si>
  <si>
    <t>รหัสสำนัก</t>
  </si>
  <si>
    <t>กลยุทธ์</t>
  </si>
  <si>
    <t>ตัวชี้วัด</t>
  </si>
  <si>
    <t>ลำดับโครงการ</t>
  </si>
  <si>
    <t>แหล่งงบ  1=สพฉ, 2= งบกองทุน, 3 งบหน่วยงานนอก 4= , 5=งบปี 56</t>
  </si>
  <si>
    <t>หมวดรายจ่าย  1=เงินเดือน, 2 =ดำเนินงาน</t>
  </si>
  <si>
    <t>โครงการจัดทำมาตรฐานอาชีวอนามัย</t>
  </si>
  <si>
    <t>โครงการพัฒนาระบบการแพทย์ฉุกเฉินใน 3 จังหวัดชายแดนภาคใต้</t>
  </si>
  <si>
    <t>พ ภูมินทร์</t>
  </si>
  <si>
    <t>ร้อยละของผู้ป่วยฉุกเฉินวิกฤตทั้งหมดที่มาด้วยระบบการแพทย์ฉุกเฉินนอกโรงพยาบาล</t>
  </si>
  <si>
    <t>จำนวนผู้ปฏิบัติการแต่ละประเภทและระดับที่ได้รับประกาศนียบัตรและต่ออายุ</t>
  </si>
  <si>
    <t>จำนวนครั้งของการประชุมเพื่อการขับเคลื่อนการปฏิบัติการฉุกเฉิน ระหว่างสถาบันการแพทย์ฉุกเฉินแห่งชาติกับตัวแทนภูมิภาคและท้องถิ่น</t>
  </si>
  <si>
    <t>จำนวนจังหวัดที่มีท้องถิ่นมากกว่าร้อยละ ๗๕ ซึ่งผู้ป่วยฉุกเฉินวิกฤตในเขตท้องถิ่นนั้นได้รับปฏิบัติการฉุกเฉินก่อนถึงโรงพยาบาล</t>
  </si>
  <si>
    <t>ร้อยละของ ผป.ฉุกเฉินที่แจ้งด้วยหมายเลขฉุกเฉินที่ กพฉ.กำหนดเทียบกับ ผป.ฉุกเฉินทั้งหมดที่มารับบริการการแพทย์ฉุกเฉิน</t>
  </si>
  <si>
    <t>ร้อยละของ ผป.ฉุกเฉินที่มีแนวทางการปฏิบัติย่างรวดเร็ว fast track ทุกประเภท (เช่น การบาดเจ็บ โรคหลอดเลือดหัวใจ โรคหลอดเลือดในสมอง) ที่ได้รับการบำบัดเจาะจงทันเวลาที่กำหนด</t>
  </si>
  <si>
    <t xml:space="preserve"> จำนวนครั้งของการประชุมและมีผลรายงานการประชุมของคณะอนุกรรมการจังหวัด</t>
  </si>
  <si>
    <t>อบจ.หรือ อปท.รูปแบบพิเศษที่มีการบริหารจัดการระบบการแพทย์ฉุกเฉินในท้องถิ่นตามเกณฑ์ที่กำหนด</t>
  </si>
  <si>
    <t>ร้อยละของจังหวัดที่มีผู้ปฏิบัติการที่ปฏิบัติการแพทย์ขั้นสูงได้ตามเป้าหมาย</t>
  </si>
  <si>
    <t>จำนวนจังหวัดที่ผ่านเกณฑ์การบริหารจัดการเตรียมความพร้อมด้านการแพทย์ฉุกเฉินรองรับสาธารณภัยตามที่กำหนดตามเกณฑ์ที่ดัดแปลงจาก EMS Incident Response Readiness Assessment (EIRRA)</t>
  </si>
  <si>
    <t>ร้อยละของพื้นที่ที่มีและใช้แนวปฏิบัติในการบังคับบัญชาการแพทย์ฉุกเฉิน (EMS Incident Command System) ในภาวะสาธารณภัยตามหลักเกณฑ์ที่กำหนด</t>
  </si>
  <si>
    <t>จำนวนรายรับประจำปีของ สพฉ.ที่ได้รับการสนับสนุนและจัดหามา</t>
  </si>
  <si>
    <t>ร้อยละของจำนวนเงินที่จ่ายเพื่อสนับสนุนการดำเนินงานตามแผนหลักแต่ละกลยุทธ์</t>
  </si>
  <si>
    <t>จำนวนงบประมาณที่มีสำรองไว้ใช้ในสถานการณ์สาธารณภัยอย่างพอเพียง</t>
  </si>
  <si>
    <t>จำนวนจังหวัดที่มีประสิทธิภาพในการบริหารงบประมาณตามเกณฑ์ที่กำหนด</t>
  </si>
  <si>
    <t>จำนวนจังหวัดที่มีกองทุนสนับสนุนการพัฒนาระบบการแพทย์ฉุกเฉิน</t>
  </si>
  <si>
    <t>จำนวนครั้งของการเข้าร่วมประชุมและการจัดประชุมความร่วมมือทางการแพทย์ฉุกเฉินระหว่างประเทศ</t>
  </si>
  <si>
    <t xml:space="preserve"> ผลการประสานความร่วมมือระดับประเทศด้านการแพทย์ฉุกเฉินกับประชาคมอาเซียนทางด้านวิชาการ มาตรฐานการปฏิบัติการฉุกเฉิน ข้อมูลสารสนเทศและการสื่อสาร รวมทั้งการรับภัยพิบัติ</t>
  </si>
  <si>
    <t>มีสรุปรายงานเปรียบเทียบทรัพยากร ผลการปฏิบัติงานด้านการแพทย์ฉุกเฉิน และด้านอื่นๆ ที่เกี่ยวข้องกับสถานการณ์การแพทย์ฉุกเฉินทั้งระดับประเทศและรายจังหวัดเป็นรายปีที่เผยแพร่ต่อสาธารณะ</t>
  </si>
  <si>
    <t>จำนวนรายงานที่เกิดจากการเชื่อมโยงระบบข้อมูลระหว่างหน่วยงานทั้งระดับประเทศ ภูมิภาค และท้องถิ่น</t>
  </si>
  <si>
    <t>จำนวนรายงานที่ใช้ข้อมูลสารสนเทศในการตัดสินใจเชิงนโยบายและการบริหารจัดการ</t>
  </si>
  <si>
    <t>มีประมวลองค์ความรู้หลักแห่งชาติทางการแพทย์ฉุกเฉิน(national core content) ที่คณะอนุกรรมการฝึกอบรมและสอบความรู้ความชำนาญในการประกอบวิชาชีพเวชกรรม สาขาเวชศาสตร์ฉุกเฉิน ให้ความเห็นชอบ</t>
  </si>
  <si>
    <t>จำนวนผลงานวิจัยและพัฒนาทางการแพทย์ฉุกเฉินที่ได้รับการนำไปใช้ในการตัดสินใจเชิงนโยบาย การบริหารจัดการ และการปฏิบัติการฉุกเฉิน ทั้งในระดับประเทศและแต่ละเขต</t>
  </si>
  <si>
    <t>จำนวนหน่วยงาน/องค์กรที่มีบทบาทดำเนินงานและป้องกันการเจ็บป่วยที่เกิดขึ้นฉุกเฉินระดับประเทศและระดับจังหวัด</t>
  </si>
  <si>
    <t>จำนวนอาสาฉุกเฉินชุมชนในแต่ละท้องถิ่น</t>
  </si>
  <si>
    <t>ร้อยละของระดับความพึงพอใจของภาคีเครือข่ายต่อการให้บริการ</t>
  </si>
  <si>
    <t>ระดับความสำเร็จของการใช้ผลสำรวจความพึงพอใจเพื่อพัฒนาการให้บริการ</t>
  </si>
  <si>
    <t>มีการปรับปรุงตามผลสำรวจ</t>
  </si>
  <si>
    <t>ตัวชี้วัดนอกแผนหลัก</t>
  </si>
  <si>
    <t>จำนวนองค์กรการศึกษาและฝึกอบรมผู้ปฏิบัติการที่ปฏิบัติการแพทย์ขั้นสูงและปฏิบัติการอำนวยการที่ได้รับการรับรองตามหลักสูตรหลักแห่งข้อบังคับคณะกรรมการการแพทย์ฉุกเฉิน ว่าด้วยการรับรององค์กรและหลักสูตรการศึกษาหรือฝึกอบรมผู้ปฏิบัติการ และการให้ประกาศนียบัตรหรือเครื่องหมายวิทยฐานะแก่ผู้ผ่านการศึกษาหรือฝึกอบรม พ.ศ. 2554 และประกาศคณะกรรมการการแพทย์ฉุกเฉิน เรื่อง การให้ประกาศนียบัตรและการปฏิบัติการฉุกเฉินของผู้ปฏิบัติการ พ.ศ. 2554</t>
  </si>
  <si>
    <t xml:space="preserve"> </t>
  </si>
  <si>
    <t>เป้าหมาย</t>
  </si>
  <si>
    <t>ระดับคะแนน</t>
  </si>
  <si>
    <t>รายละเอียดการดำเนินงาน</t>
  </si>
  <si>
    <t>ร้อยละของผู้ป่วยฉุกเฉินวิกฤตที่เริ่มได้รับปฏิบัติการฉุกเฉินภายใน 8 นาที นับจากการแจ้งการเจ็บป่วยฉุกเฉิน</t>
  </si>
  <si>
    <t>มีข้อเสนอค่าใช้จ่ายรองรับสาธารณภัย</t>
  </si>
  <si>
    <t>มีจังหวัดที่มีความร่วมมือกับบริษัทกลางและที่เกี่ยวข้องในบทบาทการป้องกัน อย่างน้อยเขตละ  2 จังหวัด</t>
  </si>
  <si>
    <t>มาตรฐาน หลักเกณฑ์  เกณฑ์ วิธีปฏิบัติการดูแลผู้ป่วยฉุกเฉิน</t>
  </si>
  <si>
    <t>มาตรฐานและคุณภาพในระบบการแพทย์ฉุกเฉิน</t>
  </si>
  <si>
    <t>แผนพัฒนากำลังคนในระบบการแพทย์ฉุกเฉิน</t>
  </si>
  <si>
    <t>Ambulance safety</t>
  </si>
  <si>
    <t>สัดส่วนค่าใช้จ่ายในการดำเนินงานต่อจำนวนผู้ป่วยฉุกเฉินที่มาด้วยระบบการแพทย์ฉุกเฉิน</t>
  </si>
  <si>
    <t>ตัวชี้วัดกรมบัญชีกลาง</t>
  </si>
  <si>
    <t>การเบิกจ่ายเงินตามแผนและการรายงานทางการเงิน</t>
  </si>
  <si>
    <t>ตามที่กรมบัญชีกลางกำหนด</t>
  </si>
  <si>
    <t xml:space="preserve">บทบาทคณะกรรมการทุนหมุนเวียน  </t>
  </si>
  <si>
    <t>การบริหารความเสี่ยง</t>
  </si>
  <si>
    <t>การควบคุมภายใน</t>
  </si>
  <si>
    <t>การตรวจสอบภายใน</t>
  </si>
  <si>
    <t>การบริหารจัดการสารสนเทศ</t>
  </si>
  <si>
    <t>การบริหารทรัพยากรบุคคล</t>
  </si>
  <si>
    <t xml:space="preserve">ค่าน้ำหนักตัวชี้วัดปี 2558 </t>
  </si>
  <si>
    <t>แผนหลัก</t>
  </si>
  <si>
    <t>กพฉ.</t>
  </si>
  <si>
    <t>กรมบัญชีกลาง</t>
  </si>
  <si>
    <t>ค่าน้ำหนัก</t>
  </si>
  <si>
    <t>ทั้งหมด</t>
  </si>
  <si>
    <t>รวม</t>
  </si>
  <si>
    <t>แบบรายงานตัวชี้วัดและเป้าหมายปี 2559 ตามแผนหลักการแพทย์ฉุกเฉินแห่งชาติ ฉบับที่ 2</t>
  </si>
  <si>
    <t xml:space="preserve">๑. พนักงานขับรถหน่วยกู้ชีพ ผ่านการอบรมหลักสูตรการขับรถพยาบาล อย่างน้อย ๒๐๐ หน่วย 
๒. มีจังหวัดใช้ระบบ GPS เพื่อสร้างความปลอดภัยให้แก่ผู้ปฏิบัติการในระบบการแพทย์ฉุกเฉินในรถพยาบาล (Ambulance Safety) อย่างน้อย ๔ จังหวัดนำร่อง
๓. มีระบบสารสนเทศด้านอุบัติเหตุรถพยาบาล (ระบบฐานข้อมูล มีผลการวิเคราะห์ มีข้อ เสนอแนะในการป้องกัน และมีการเผยแพร่)
๔. มีผลการสอบสวนอุบัติเหตุรถพยาบาล (Accident Investigation) ร้อยละ ๑๐๐ ของอุบัติเหตุรถพยาบาลที่มีผู้เสียชีวิต (นับจากมีมติให้ใช้ตัวชี้วัดนี้)
๕. มีระบบคุ้มครองผู้ประสบภัยที่เหมาะสมในช่องทางที่หลากหลาย 
</t>
  </si>
  <si>
    <t>กลไกการช่วยชีวิตผู้ป่วยฉุกเฉินที่มีภาวะหัวใจหยุดเต้นเฉียบพลันด้วยเครื่อง AED</t>
  </si>
  <si>
    <t xml:space="preserve">๑. มีคู่มือสำหรับประชาชนในการช่วยชีวิตผู้ป่วยฉุกเฉินที่มีภาวะหัวใจหยุดเต้นเฉียบ พลันด้วย AED และมีคู่มือการให้คำปรึกษาการใช้เครื่องAEDสำหรับศูนย์รับแจ้งเหตุและสั่งการ
๒. จัดทำหลักสูตรมาตรฐานสำหรับ ครู ก เพื่อการฝึกใช้ AED
๓. มี MOU กับบริษัทขนาดใหญ่ในการกำหนดให้การติดตั้งเครื่อง AED และจัดอบรมการช่วยฟื้นคืนชีพเบื้องต้นแก่พนักงานในสาขาต่างๆ เป็นนโยบายของบริษัท จำนวน  ๕  แห่ง
๔. มีหน่วยงานภาครัฐ มีมาตรการกำหนดให้หน่วยงานในกำกับติดตั้งเครื่อง AED จำนวน ๑ แห่ง
๕. ประกาศมาตรฐานการให้มีเครื่อง AED ในพื้นที่สาธารณะที่มีความเสี่ยง
</t>
  </si>
  <si>
    <t>การพัฒนากำลังคนในระบบการแพทย์ฉุกเฉิน</t>
  </si>
  <si>
    <t xml:space="preserve">๑. มีองค์กรการศึกษาระดับปริญญาตรี สาขาปฏิบัติการฉุกเฉินการแพทย์รวม ๓ สถาบัน
๒. มีองค์กรการศึกษาหลักสูตรประกาศนียบัตรวิชาชีพชั้นสูง สาขาปฏิบัติการฉุกเฉินการแพทย์  (EMT-I) รวม ๖ แห่ง 
๓. มีองค์กรการฝึกอบรมหลักสูตรปฏิบัติการแพทย์ขั้นพื้นฐานและช่วยปฏิบัติการแพทย์ขั้นสูง (EMT-B) รวม ๔๐ แห่ง 
๔. มีองค์กรการฝึกอบรมหลักสูตรปฐมพยาบาลและช่วยปฏิบัติการแพทย์ขั้นพื้นฐาน (FR) รวม ๑๐๐ แห่ง 
๕. มีองค์กรฝึกอบรมผู้ปฏิบัติการอำนวยการ หลักสูตร call taker และหลักสูตร Dispatcher  รวม ๕ แห่ง
</t>
  </si>
  <si>
    <t>การพัฒนาระบบบริการการแพทย์ฉุกเฉินในสถานพยาบาล</t>
  </si>
  <si>
    <t xml:space="preserve">๑. มี MOU  แนวทางปฏิบัติในการดำเนินงานร่วมกัน ระหว่าง สถาบันการแพทย์ฉุกเฉินกับสมาคมโรงพยาบาลเอกชน
๒. มี MOU  แนวทางปฏิบัติในการดำเนินงานร่วมกัน ระหว่างสถาบันการแพทย์ฉุกเฉินและกองทุน ต่างๆอย่างน้อย ๔ แห่ง คือ  กองทุน สปสช., กองทุนประกันสังคม, กองทุนสวัสดิการข้าราชการ และกองทุนทดแทนผู้ประสบภัยจากรถ
๓. มีระบบ Preauthorization ที่สามารถดำเนินการคัดแยกผู้ป่วยได้ภายใน ๑๕ นาที ไม่ต่ำกว่าร้อยละ ๘๐ ของผู้ป่วยที่ใช้ระบบ 
๔. โรงพยาบาลได้รับเงินชดเชยภายใน ๔๕ วัน นับจากวันที่ส่งข้อมูลครบถ้วนตามเกณฑ์ที่กำหนด ไม่น้อยกว่าร้อยละ ๘๐ ของจำนวนรายที่เรียกเก็บ
๕. ผู้รับบริการถูกเรียกเก็บเงิน น้อยกว่าร้อยละ ๒๐ 
</t>
  </si>
  <si>
    <t>ร้อยละ ๕๐</t>
  </si>
  <si>
    <t>ร้อยละ ๒๐</t>
  </si>
  <si>
    <t>ร้อยละ ๘๐</t>
  </si>
  <si>
    <t>มีองค์กรการฝึกอบรมที่ดำเนินการหลักสูตรผู้ปฏิบัติการอำนวยการที่ได้รับการรับรองจาก อศป.จำนวน  ๕  แห่ง</t>
  </si>
  <si>
    <r>
      <rPr>
        <sz val="14"/>
        <rFont val="TH SarabunPSK"/>
        <family val="2"/>
      </rPr>
      <t>สัดส่วนของผู้ปฏิบัติการที่ได้รับประกาศนียบัตรและต่อ
อายุร้อยละ ๗๐</t>
    </r>
    <r>
      <rPr>
        <sz val="14"/>
        <color rgb="FF00B050"/>
        <rFont val="TH SarabunPSK"/>
        <family val="2"/>
      </rPr>
      <t xml:space="preserve">
</t>
    </r>
  </si>
  <si>
    <t>ดำเนินการได้ตามแผน ร้อยละ ๑๐๐</t>
  </si>
  <si>
    <t>จังหวัดที่มีการประชุมและมีรายงานการประชุมของคณะอนุกรรมการจังหวัด จำนวน ๔๕ จังหวัด</t>
  </si>
  <si>
    <t>จำนวน ๒๙ จังหวัด</t>
  </si>
  <si>
    <t>๓๕ จังหวัด</t>
  </si>
  <si>
    <t>อศป.มีแผนการพัฒนาผู้ปฏิบัติการที่ปฏิบัติการแพทย์ขั้นสูง</t>
  </si>
  <si>
    <t>จำนวน ๗๕ จังหวัดขึ้นไป</t>
  </si>
  <si>
    <t>มีจังหวัดที่ใช้ระบบ  ICS ในการบริหารจัดการภัยพิบัติตามคู่มือแนวทางปฏิบัติที่ สพฉ.กำหนด ๔ เขต (เขตละ ๒ จังหวัด)</t>
  </si>
  <si>
    <t>มีแหล่งรายได้จำนวน ๔ แหล่ง</t>
  </si>
  <si>
    <t>ร้อยละ ๑๐๐</t>
  </si>
  <si>
    <t>มีจังหวัดผ่านการประเมินประสิทธิภาพในการบริหารงบประมาณของจังหวัด จำนวน ๑๒ จังหวัด</t>
  </si>
  <si>
    <t>เกณฑ์แนวทางการจัดตั้งกองทุนและบริหารจัดการกองทุน  ผ่านความเห็นชอบจาก กพฉ.</t>
  </si>
  <si>
    <t>ดำเนินการได้ตามแผนไม่น้อยกว่าร้อยละ ๘๕ และมีรายงานผลการร่วมประชุม</t>
  </si>
  <si>
    <t>มีการดำเนินการได้ ๕ ข้อ</t>
  </si>
  <si>
    <t>นำชุดข้อมูลสารสนเทศคลังข้อมูลที่กำหนดไว้ไป มีการอ้างอิงชุดข้อมูลดังกล่าวไม่กว่าตามจำนวนจากคณะทำงานเป็นผู้กำหนดไว้</t>
  </si>
  <si>
    <t xml:space="preserve">มีการวิเคราะห์ผลกระทบของการดำเนินงานตามนโยบาย </t>
  </si>
  <si>
    <t>มีรายงานจากการเชื่อมโยงระบบข้อมูลระหว่างหน่วยงานทั้งระดับประเทศ ภูมิภาค และท้องถิ่น แผนการเชื่อมโยงระบบข้อมูลที่สำคัญ</t>
  </si>
  <si>
    <t>มี (ร่าง) ประมวลองค์ความรู้หลักแห่งชาติทางการแพทย์ฉุกเฉิน (National Core Content) เสนอต่อที่คณะอนุกรรมการฝึกอบรมและสอบความรู้ความชำนาญในการประกอบวิชาชีพเวชกรรม สาขาเวชศาสตร์ฉุกเฉิน ให้ความเห็นชอบ อย่างน้อย ๕ เรื่อง  และมีระบบเชื่อมโยงข้อมูลสารสนเทศด้านการแพทย์ฉุกเฉิน</t>
  </si>
  <si>
    <t>มีจำนวนผลงานวิจัยและพัฒนาทางการแพทย์ฉุกเฉินที่มีข้อเสนอแนะเชิงนโยบาย การบริหารจัดการ และการปฏิบัติการฉุกเฉิน อย่างน้อย ๑ เรื่อง</t>
  </si>
  <si>
    <t>จำนวน ๑๖๐,๐๐๐ คน</t>
  </si>
  <si>
    <t>๑๑๐.๐๐ บาท/ราย</t>
  </si>
  <si>
    <t xml:space="preserve">ร้อยละ ๔ ของสถานพยาบาลที่มีศักยภาพ มีการใช้ระบบฐานข้อมูลผู้ป่วยโรคหลอดเลือดสมองตีบเฉียบพลัน (stroke  Fast Track Registry) </t>
  </si>
  <si>
    <t>แบบรายงานตัวชี้วัดและเป้าหมายปี 2559 ตัวชี้วัดนอกแผนหลักการแพทย์ฉุกเฉินแห่งชาติ ประจำปี ๒๕๕๙</t>
  </si>
  <si>
    <t>อยู่ระหว่างจัดทำ draft final report ซึ่งครบสัญญาจ้าง ภายใน 30 เมษายน  2559 เพื่อนำไปพิจารณาในการประชุม อศป.ต่อไป</t>
  </si>
  <si>
    <t xml:space="preserve"> - นำเสนอผลการศึกษาต่อผู้บริหารและผู้เชี่ยวชาญ เมื่อวันที่ 11 มีนาคม 2559           - ได้ร่างรายงานวิจัยฉบับสมบูรณ์ และมีการปรับปรุงเพิ่มเติมจากข้อเสนอแนะของผู้บริหารและผู้เชี่ยวชาญ                                    - ส่งรายงานวิจัยฉบับสมบูรณ์ เดือนเมษายน 2559                                              - การสำรองงบประมาณไว้ใช้ในสาธารณภัย อยู่ประมาณ 1-1.5 ล้านบาท ต่อโรงพยาบาล</t>
  </si>
  <si>
    <t>จำนวนวิจัยที่เป็นรายงานวิจัยฉบับสมบูรณ์ 2 เรื่อง ได้แก่ 1) ประสิทธิผล ของระบบการบริการสุขภาพฉุกเฉิน 2) การเตรียมพร้อมเพื่อรับมือภัยพิบัติฯ  - จำนวนวิจัยที่ทำสัญญา 15 เรื่อง เป็น R2P 6 เรื่อง และ R2R 9 เรื่อง</t>
  </si>
  <si>
    <t>1) ดำเนินการ จัดทำสัญญาจัดจ้างนักวิจัย แล้วเสร็จ  และมีการดำเนินการโอนเงิน งวดที่ 1                   2) ผลการดำเนินงาน  จัดทำโครงการวิจัย(proposal) , Action plan , แบบสอบถาม                    (เอกสารประกอบ สัญญาจ้าง โครงร่างการวิจัย ผลการดำเนินงาน Action plan , แบบสอบถาม)</t>
  </si>
  <si>
    <t xml:space="preserve">มีการประชุมคณะทำงานจำนวน ๑ ครั้ง พร้อมทั้งจัดทำแผนติดตามแก้ไขปัญหา
การดำเนินการโดยลงพื้นที่ จังหวัด เชียงราย จังหวัดยโสธร จังหวัดอุบลราชธานี และจังหวัดศรีสะเกษ พบว่ามีจังหวัดที่ได้รับเพิ่มจำนวน ๕แหล่ง ประกอบด้วย จังหวัดระนอง จังหวัดอุบลราชธานี </t>
  </si>
  <si>
    <t>มีการประเมินประสิทธิภาพตามเกณฑ์ที่กำหนด ไตรมาส๑ มีแนวทางพัฒนาประสิทธิภาพการบริหารจัดการกองทุนระดับพื้นที่ และได้มีการประชุมพัฒนาประสิทธิภาพของจังหวัดนำร่องในวันที่ ๒๑- ๒๒ มีนาคม ๒๕๕๙ โดยพบว่า มีจังหวัดที่ผ่านเกณฑ์แล้ว ข้อที่ ๑ จำนวน ๙ จังหวัดและข้อที่ ๒ จำนวน ๔๕ จังหวัด ซึ่งรอบแรกควรจะผ่านไม่น้อยกว่า ๖ จังหวัดถือว่าได้ตามเป้าหมาย</t>
  </si>
  <si>
    <t>1. มีคำสั่งแต่งตั้งคณะทำงาน(ลงนามแล้ว)       2) กำหนดการประชุมครั้งที่ 2 ในวันที่ 29 เมษายน  2559</t>
  </si>
  <si>
    <t>เอกสารทั้งหมดจะพิมพ์เสร็จสิ้นภายในเดือนมีนาคม 2559</t>
  </si>
  <si>
    <t>มีแผนการเชื่อมโยงระบบข้อมูล</t>
  </si>
  <si>
    <t>อยู่ระหว่างจัดทำแผนแม่บทฯ ฉบับที่ 3 และอยู่ระหว่างการรวบรวมข้อมูลความพร้อมใช้งานและมีผลต่อความสำเร็จด้านยุทธศาสตร์ (ระบบงาน ITEMS และระบบบริหารจัดการกองทุน)</t>
  </si>
  <si>
    <t xml:space="preserve"> - ประกาศ กพฉ. เรื่อง อำนาจ หน้าที่ ขอบเขต ความรับผิดชอบและข้อจำกัดในการปฏิบัติการฉุกเฉินของผู้ช่วยอำนวยการตามคำสั่งการแพทย์หรือการอำนวยการ พ.ศ.๒๕๕๘ ประกาศราชกิจจานุเบกษา ลงวันที่ ๑๑ พฤษภาคม ๒๕๕๘    
 - วิธีการและเกณฑ์การตรวจรับรององค์กรฝึกอบรมหลักสูตรหลักช่วยอำนวยการ ผ่านการรับรองจาก อศป. ครั้งที่ ๓/๒๕๕๙ วันที่ ๒๔ มีนาคม ๒๕๕๙
 - องค์กรการฝึกอบรมที่ดำเนินการหลักสูตรผู้ปฏิบัติการอำนวยการได้รับการรับรองจาก อศป.จำนวน ๘ แห่ง จากการประชุม อศป.ครั้งที่ ๑/๒๕๕๙ วันที่ ๒๖ พฤศจิกายน ๒๕๕๘</t>
  </si>
  <si>
    <t>มีการจัดทำคำสั่งแต่งตั้งคณะทำงานบริหารความเสี่ยงประจำปี 2559 แล้ว</t>
  </si>
  <si>
    <t xml:space="preserve">1. การออกแบบการจัดเก็บข้อมูล และการประมวลผลของระบบฐานข้อมูลผู้ป่วยโรคหลอดเลือดสมองตีบเฉียบพลัน  (stroke  Fast Track Registry)
2.มีการพัฒนาและทดสอบ ปรับปรุงระบบฐานข้อมูลผู้ป่วยโรคหลอดเลือดสมองตีบเฉียบพลัน (stroke  Fast Track Registry)  ให้มีความพร้อมในการงาน
3. ประชุมผู้เชี่ยวชาญเพื่อระดมความคิดต่อการพัฒนาระบบสารสนเทศขึ้นทะเบียนผู้ป่วยโรคหลอดเลือดสมองตีบหรืออุดตันระยะเฉียบพลัน (Stroke Fast Track Registry) อันจะนำไปสู่การปฏิบัติต่อไป </t>
  </si>
  <si>
    <t xml:space="preserve"> - ประชุมคณะทำงานประเมินและสอบ จำนวน ๑๐ ครั้ง 
 - วิธีการและเกณฑ์ประเมินและสอบผ่านความเห็นชอบจาก อศป. ในการประชุม อศป.ครั้งที่ ๑/๒๕๕๙ วันที่ ๒๖ พฤศจิกายน ๒๕๕๘
 - หลักเกณฑ์ เงื่อนไข และวิธีการต่ออายุประกาศนียบัตรปฏิบัติการฉุกเฉิน ผ่านความเห็นชอบจาก อศป. ในการประชุม อศป.ครั้งที่ ๓/๒๕๕๙ วันที่ ๒๔ มีนาคม ๒๕๕๙
 - ผู้ปฏิบัติการที่ได้รับประกาศนียบัตรที่ผ่านความเห็นชอบจาก อศป.ในการประชุม อศป.ครั้งที่ ๓/๒๕๕๙                                             .สัดส่วนของผู้ปฏิบัติการที่ได้รับประกาศนียบัตรและต่ออายุ ร้อยละ ๖๒.๙๕
</t>
  </si>
  <si>
    <t xml:space="preserve">   </t>
  </si>
  <si>
    <t>๑.มีแผนมีแผนปฏิบัติการพัฒนากำลังคนในระบบการแพทย์ฉุกเฉินทั้งในระยะสั้น(๕ปี)และระยะยาว(๑๐ ปี) ๒.มี MOU ระหว่าง สพฉ.กับสมาคมพยาบาลอุบัติเหตุ  ๓.มีการประชุมร่วมกับกระทรวงสาธารณสุข  จนมีโครงสร้างตำแหน่งเจ้าพนักงานฉุกเฉินการแพทย์และนักปฏิบัติการฉุกเฉินการแพทย์ของกระทรวงสาธารณสุข  และมีมาตรฐานกำหนดตำแหน่งของกระทรวงสาธารณสุข  ๔.มีองคืกรการศึกษาระดับปริญญาตรี สาขาปฏิบัติการฉุกเฉินการแพทย์รวม ๓ สถาบัน คือ คณะแพทยศาสตร์ มหาวิทยาลัยมหาสารคาม คณะแพทยศาสตร์รามาธิบดี และคณะแพทยศาสตร์วชิรพยาบาล มหาวิทยาลัยนวมินทราธิราช    ๕..มีองค์กรการฝึกอบรมหลักสูตรปฐมพยาบาลและช่วยปฏิบัติการแพทย์ขั้นพื้นฐานที่ผ่านการรับรองจาก อศป.จำนวน ๑๘๑ แห่ง  ๖..มีองค์กรการฝึกอบรมผู้ปฏิบัติการอำนวยการ ๘ แห่ง คือ -คณแพทยศาสตร์ มหาวิทยาลัยเชียงใหม่  คณะแพทยศาสตร์ มหาวิทยาลัยขอนแก่น  คณะแพทยศาสตร์มหาวิทยาลัยสงขลานครินทร์ คณะแพทยศาสตร์รามาธิบดี   วิทยาลัยแพทยศาสตร์พระมงกุฎเกล้า  รพ.ราชวิถี  รพ.ภูมิพลอดุลยเดช  รพ.ขอนแก่น</t>
  </si>
  <si>
    <t>ร้อยละ 77.38</t>
  </si>
  <si>
    <t>ยังไม่มีข้อมูล</t>
  </si>
  <si>
    <t>ไตรมาสที่.........2.............. ผู้รับผิดชอบ................................................................</t>
  </si>
  <si>
    <t>ไตรมาสที่...........2............ ผู้รับผิดชอบ................................................................</t>
  </si>
  <si>
    <t>ไตรมาสที่........2............... ผู้รับผิดชอบ................................................................</t>
  </si>
  <si>
    <t>ไตรมาสที่..........2............. ผู้รับผิดชอบ................................................................</t>
  </si>
  <si>
    <t>ไตรมาสที่............2........... ผู้รับผิดชอบ................................................................</t>
  </si>
  <si>
    <t>ไตรมาสที่...........2........... ผู้รับผิดชอบ................................................................</t>
  </si>
  <si>
    <t>ระดับความพึงพอใจ ร้อยละ 90</t>
  </si>
  <si>
    <t xml:space="preserve">มีการแต่งตั้งคณะทำงานพัฒนาคู่มือ/แนวทาง หลักสูตร และมาตรฐานที่เกี่ยวข้องกับการใช้เครื่อง AED เรียบร้อยแล้ว
มีการประชุทคณะทำงาน 3 ครั้งและมีการโอนเงินให้ วสส ยะลา จัดอบรมครู ก AED                                                                                      มีการเจรจากับ หน่วยงานต่างๆ อาทิเช่น การไฟฟ้าผ่ายผลิต  สภาอุตสหกรรมการท่องเที่ยวตรัง โรงแรมโอเรลเตล   บริษัทนำเข้าเครื่อง AED  เป็นต้น
ส่งบุคลากรไปอบรมหลักสูตร CPR with AED จำนวน 4 คน
</t>
  </si>
  <si>
    <t>1. กฎบัตรกลุ่มตรวจสอบภายใน                                                        2. เอกสารการให้คำปรึกษาและรายงานการประชุมให้คำปรึกษา               3. แผนการฝึกอบรมและพัฒนาบุคลากรของกลุ่มตรวจสอบภายใน ประจำปี 2559                                                                               4. แผนการตรวจสอบประจำปีงบประมาณ 2559                                    5. การดำเนินงานตามแผนตรวจสอบ ประจำปี 2559 จำนวน 3 งาน ดังนี้     5.1 งานตรวจสอบดำเนนินงาน                                                         5.2 งานตรวจการเงิน บัญชี และพัสดุ                                                5.3 งานตรวจประเมินคุณภาพและตรวจชดเชยค่าบริการในระบบการแพทย์ฉุกเฉิน                                                                             6. รายงานผลการตรวจสอบเสนอหน่วยรับตรวจและผู้บริหารที่เกี่ยวข้อง</t>
  </si>
  <si>
    <t>ร้อยละ 46.76 ( ทั้งหมด )                       ร้อยละ 59.70  ( ระยะ 10 กม.)</t>
  </si>
  <si>
    <t xml:space="preserve"> งบประมาณที่ได้รับ 155520000 บาท     เงินที่ใช้ไป 46837228.48 บาท คิดเป็นร้อยละ 30.12   </t>
  </si>
  <si>
    <t>ตัวชีวัด  การพัฒนาคุณภาพการแพทย์ฉุกเฉิน ระยะที่ ๑ (ครึ่งปีแรก)</t>
  </si>
  <si>
    <t>โดยในปี ๒๕๕๙ จะมีการพัฒนาคุณภาพการแพทย์ฉุกเฉินในระยะที่ ๒ และ ๓  คือ ศึกษาสถานการณ์และต้นแบบคุณภาพการแพทย์ฉุกเฉินของไทย ๓) สร้างนวัตกรรม (innovation) ออกแบบแนวทางพัฒนาคุณภาพการแพทย์ฉุกเฉินไทย โดยการที่มีส่วนร่วมของพื้นที่ ดังนี้</t>
  </si>
  <si>
    <t>คุณภาพของระบบการแพทย์ฉุกเฉิน</t>
  </si>
  <si>
    <t xml:space="preserve">๑)      คุณภาพเชิงปฏิบัติการฉุกเฉิน ตั้งแต่การรับแจ้งเหตุและสั่งการ การปฏิบัติการฉุกเฉินนอกโรงพยาบาล การปฏิบัติการฉุกเฉินในโรงพยาบาลและการส่งต่อผู้ป่วยฉุกเฉินจนได้รับการดูแลจนพ้นภาวะฉุกเฉิน </t>
  </si>
  <si>
    <t>๒)      คุณภาพการปฏิบัติการรายโรคที่มีอุบัติการณ์สูง เช่น Stroke, STEMI, Trauma, Sepsis</t>
  </si>
  <si>
    <r>
      <t xml:space="preserve">     </t>
    </r>
    <r>
      <rPr>
        <sz val="16"/>
        <rFont val="TH SarabunPSK"/>
        <family val="2"/>
      </rPr>
      <t xml:space="preserve">การพัฒนาคุณภาพการแพทย์ฉุกเฉินที่เหมาะสมกับบริบทของไทยและสอดคล้องกับการพัฒนาคุณภาพการแพทย์ฉุกเฉินของสากล จำเป็นต้องมีการพัฒนาหลายขั้น ตั้งแต่ ๑) การทบทวนวรรณกรรมทั้งในและต่างประเทศ ๒) ศึกษาสถานการณ์และต้นแบบคุณภาพการแพทย์ฉุกเฉินของไทย ๓) ) สร้างนวัตกรรม (innovation) ออกแบบแนวทางพัฒนาคุณภาพการแพทย์ฉุกเฉินไทย โดยการที่มีส่วนร่วมของพื้นที่ ๔) นำไปทดลองปฏิบัติในพื้นที่ (Implement)  เพื่อทดสอบความเป็นไปได้ ๕) ประเมินผลแต่ละชุดโครงการ เพื่อปรับปรุงให้เหมาะสม </t>
    </r>
    <r>
      <rPr>
        <sz val="16"/>
        <color rgb="FF000000"/>
        <rFont val="TH SarabunPSK"/>
        <family val="2"/>
      </rPr>
      <t>โดยมีความมุ่งหวังให้หน่วยงานและภาคีที่เกี่ยวข้อง ใช้เป็นแนวทางการพัฒนาคุณภาพการแพทย์ฉุกเฉิน</t>
    </r>
  </si>
  <si>
    <r>
      <t xml:space="preserve">ระดับ ๑ </t>
    </r>
    <r>
      <rPr>
        <sz val="16"/>
        <color rgb="FF000000"/>
        <rFont val="TH SarabunPSK"/>
        <family val="2"/>
      </rPr>
      <t>มีแผนการดำเนินงาน เพื่อจัดทำแนวทางพัฒนาคุณภาพการแพทย์ฉุกเฉิน</t>
    </r>
  </si>
  <si>
    <r>
      <t xml:space="preserve">ระดับ ๒ </t>
    </r>
    <r>
      <rPr>
        <sz val="16"/>
        <color rgb="FF000000"/>
        <rFont val="TH SarabunPSK"/>
        <family val="2"/>
      </rPr>
      <t>สังเคราะห์ผลการทบทวนวรรณกรรมทั้งในและต่างประเทศ เพื่อกำหนดกรอบการศึกษาสถานการณ์และแนวทางพัฒนาคุณภาพการแพทย์ฉุกเฉินไทย</t>
    </r>
  </si>
  <si>
    <r>
      <t xml:space="preserve">ระดับ ๓ </t>
    </r>
    <r>
      <rPr>
        <sz val="16"/>
        <color rgb="FF000000"/>
        <rFont val="TH SarabunPSK"/>
        <family val="2"/>
      </rPr>
      <t>มีกำหนดกรอบแนวทางการศึกษาสถานการณ์คุณภาพการแพทย์ฉุกเฉินของไทย</t>
    </r>
  </si>
  <si>
    <r>
      <t xml:space="preserve">ระดับ ๔ </t>
    </r>
    <r>
      <rPr>
        <sz val="16"/>
        <color rgb="FF000000"/>
        <rFont val="TH SarabunPSK"/>
        <family val="2"/>
      </rPr>
      <t>มีการออกแบบการศึกษาและพัฒนาเครื่องมือในการเก็บข้อมูลคุณภาพสถานการณ์คุณภาพแพทย์ฉุกเฉินไทย</t>
    </r>
  </si>
  <si>
    <r>
      <t xml:space="preserve">ระดับ ๕ </t>
    </r>
    <r>
      <rPr>
        <sz val="16"/>
        <color rgb="FF000000"/>
        <rFont val="TH SarabunPSK"/>
        <family val="2"/>
      </rPr>
      <t>มีแผนการเก็บรวบรวมข้อมูล และวิเคราะห์ผลการศึกษาตามกระบวนการทางวิชาการ อย่างน้อย ๔ เรื่อง</t>
    </r>
  </si>
  <si>
    <t>-          มีการจัดทำโครงการเสนอขออนุมัติและจัดทำแผนการดำเนินงานเรียบร้อยแล้ว</t>
  </si>
  <si>
    <t>-          มีผลการสังเคระห์การทบทวนวรรณกรรม กำหนดกรอบการศึกษาสถานการณ์และแนวทางพัฒนาคุณภาพการแพทย์ฉุกเฉินไทย</t>
  </si>
  <si>
    <t>-          กำหนดกรอบแนวทางการศึกษาสถานการณ์คุณภาพการแพทย์ฉุกเฉินของไทย</t>
  </si>
  <si>
    <t>-          มีการออกแบบการศึกษาและอยู่ระหว่างการพัฒนาเครื่องมือคุณภาพการแพทย์ฉุกเฉิน</t>
  </si>
  <si>
    <t xml:space="preserve">-         ตามแผนการดำเนินงานโครงการและกรอบการศึกษาจะเก็บข้อมูลในช่วงเดือนพค.-มิย. ๕๙ </t>
  </si>
  <si>
    <t>ตัวชี้วัดที่</t>
  </si>
  <si>
    <t xml:space="preserve">การพัฒนามาตรฐานการแพทย์ฉุกเฉิน </t>
  </si>
  <si>
    <t>(ครึ่งปี)</t>
  </si>
  <si>
    <t xml:space="preserve">การพัฒนามาตรฐานการแพทย์ฉุกเฉินที่ครอบคลุมทั้งระบบการแพทย์ฉุกเฉินและการปฏิบัติการฉุกเฉิน ที่สอดคล้องกับบริบทของประเทศไทย และที่เป็นที่ยอมรับของนานาชาติ โดยผ่านกระบวนการทางวิชาการ และการมีส่วนร่วมของภาคีเครือข่าย ทุกภาคส่วนที่เกี่ยวข้องภายในระบบการแพทย์ฉุกเฉิน และนำไปถือปฏิบัติในท้ายที่สุดนั้น นำเป็นต้องดำเนินการพัฒนาชุดมาตรฐานระบบการแพทย์ฉุกเฉินดังกล่าวอย่างเป็นขั้นตอนกระบวนการทางวิชาการ และภาคีเครือข่ายทุกภาคส่วนที่เกี่ยวข้องเข้ามามีส่วนร่วมในการพัฒนามาตรฐานดังกล่าว ดังนี้ </t>
  </si>
  <si>
    <t xml:space="preserve">๑) ทบทวนกรอบมาตรฐานระบบการแพทย์ฉุกเฉินที่ผ่านมา </t>
  </si>
  <si>
    <t xml:space="preserve">๒) ทบทวนวรรณกรรมทั้งในและต่างประเทศเพื่อค้นหาช่องว่างสถานการณ์มาตรฐานการแพทย์ฉุกเฉินของประเทศไทย </t>
  </si>
  <si>
    <t xml:space="preserve">๓) ร่างชุดมาตรฐานระบบการแพทย์ฉุกเฉินและปฏิบัติการฉุกเฉินที่จำเป็นต่อระบบการแพทย์ฉุกเฉินไทย </t>
  </si>
  <si>
    <t xml:space="preserve">๔) ประชาพิจารณ์เพื่อรับฟังความคิดเห็นของภาคีที่เกี่ยวข้อง </t>
  </si>
  <si>
    <t xml:space="preserve">๕) ทดลองและประเมินผลในพื้นที่นำร่องที่กำหนด เพื่อปรับปรุงชุดมาตรฐานดังกล่าวให้สอดคล้องบริบทสภาพความเป็นจริงของประเทศไทย และ </t>
  </si>
  <si>
    <t>๖) ผลิตเอกสารเพื่อเผยแพร่ให้กับหน่วยงานที่เกี่ยวข้องต่อไป</t>
  </si>
  <si>
    <r>
      <t>ระดับที่ 1</t>
    </r>
    <r>
      <rPr>
        <sz val="14"/>
        <color theme="1"/>
        <rFont val="TH SarabunPSK"/>
        <family val="2"/>
      </rPr>
      <t xml:space="preserve"> มีการแต่งตั้งคณะทำงานพัฒนามาตรฐานการแพทย์ฉุกเฉิน </t>
    </r>
  </si>
  <si>
    <r>
      <t>1)</t>
    </r>
    <r>
      <rPr>
        <sz val="7"/>
        <color rgb="FF000000"/>
        <rFont val="Times New Roman"/>
        <family val="1"/>
      </rPr>
      <t xml:space="preserve">       </t>
    </r>
    <r>
      <rPr>
        <sz val="14"/>
        <color rgb="FF000000"/>
        <rFont val="TH SarabunPSK"/>
        <family val="2"/>
      </rPr>
      <t>ศูนย์รับแจ้งเหตุและสั่งการ (Dispatch center)</t>
    </r>
  </si>
  <si>
    <r>
      <t>2)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 xml:space="preserve">ชุดปฏิบัติการฉุกเฉิน   </t>
    </r>
  </si>
  <si>
    <r>
      <t>3)</t>
    </r>
    <r>
      <rPr>
        <sz val="7"/>
        <color rgb="FF000000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>การเตรียมความพร้อม</t>
    </r>
    <r>
      <rPr>
        <sz val="14"/>
        <color rgb="FF000000"/>
        <rFont val="TH SarabunPSK"/>
        <family val="2"/>
      </rPr>
      <t>และตอบสนองด้านสาธารณภัยระดับโรงพยาบาล (Disaster)</t>
    </r>
  </si>
  <si>
    <r>
      <t>4)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>ศูนย์ประสานงานการรับส่งต่อผู้ป่วย สำหรับปฏิบัติการส่งต่อผู้ป่วยฉุกเฉินระหว่างสถานพยาบาล</t>
    </r>
  </si>
  <si>
    <r>
      <t>ระดับที่ 2</t>
    </r>
    <r>
      <rPr>
        <sz val="14"/>
        <color theme="1"/>
        <rFont val="TH SarabunPSK"/>
        <family val="2"/>
      </rPr>
      <t xml:space="preserve"> มีการประชุมคณะทำงาน เพื่อปรับปรุงกรอบประเด็นเนื้อหาของมาตรฐานมาตรฐานปฏิบัติการฉุกเฉินที่จำเป็นต่อระบบการแพทย์ฉุกเฉินไทย</t>
    </r>
  </si>
  <si>
    <r>
      <t>1)</t>
    </r>
    <r>
      <rPr>
        <sz val="7"/>
        <color rgb="FF000000"/>
        <rFont val="Times New Roman"/>
        <family val="1"/>
      </rPr>
      <t xml:space="preserve">       </t>
    </r>
    <r>
      <rPr>
        <sz val="14"/>
        <color rgb="FF000000"/>
        <rFont val="TH SarabunPSK"/>
        <family val="2"/>
      </rPr>
      <t xml:space="preserve">ศูนย์รับแจ้งเหตุและสั่งการ (Dispatch center) </t>
    </r>
  </si>
  <si>
    <r>
      <t>3)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>การเตรียมความพร้อม</t>
    </r>
    <r>
      <rPr>
        <sz val="14"/>
        <color rgb="FF000000"/>
        <rFont val="TH SarabunPSK"/>
        <family val="2"/>
      </rPr>
      <t>และตอบสนองด้านสาธารณภัยระดับโรงพยาบาล (Disaster)</t>
    </r>
  </si>
  <si>
    <r>
      <t>ระดับที่ 3</t>
    </r>
    <r>
      <rPr>
        <sz val="14"/>
        <color theme="1"/>
        <rFont val="TH SarabunPSK"/>
        <family val="2"/>
      </rPr>
      <t xml:space="preserve"> มีการประสานทีมนักวิชาการ ผู้เชี่ยวชาญ และทีมผู้ปฎิบัติหน้างาน เพื่อจัดทำการศึกษาตามกระบวนการทางวิชาการที่เป็นระบบ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</si>
  <si>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rgb="FF000000"/>
        <rFont val="TH SarabunPSK"/>
        <family val="2"/>
      </rPr>
      <t>ประสานต่อเนื่องกับคณะทำงานชุดเดิมการพัฒนามาตรฐานและคุณภาพการแพทย์ฉุกเฉิน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</si>
  <si>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TH SarabunPSK"/>
        <family val="2"/>
      </rPr>
      <t> </t>
    </r>
  </si>
  <si>
    <r>
      <t>ระดับที่ 4</t>
    </r>
    <r>
      <rPr>
        <sz val="14"/>
        <color theme="1"/>
        <rFont val="TH SarabunPSK"/>
        <family val="2"/>
      </rPr>
      <t xml:space="preserve">  มีการออกแบบการศึกษา และพัฒนาเครื่องมือในการเก็บข้อมูลและทบทวนวรรณกรรมทั้งในและต่างประเทศเพื่อค้นหาช่องว่างสถานการณ์มาตรฐานการแพทย์ฉุกเฉินของประเทศไทย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</si>
  <si>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4"/>
        <color theme="1"/>
        <rFont val="TH SarabunPSK"/>
        <family val="2"/>
      </rPr>
      <t xml:space="preserve">มีการพัฒนายก ร่าง </t>
    </r>
    <r>
      <rPr>
        <sz val="14"/>
        <color rgb="FF000000"/>
        <rFont val="TH SarabunPSK"/>
        <family val="2"/>
      </rPr>
      <t xml:space="preserve">มาตรฐานและคุณภาพการแพทย์ฉุกเฉิน </t>
    </r>
  </si>
  <si>
    <r>
      <t>4)</t>
    </r>
    <r>
      <rPr>
        <sz val="7"/>
        <color theme="1"/>
        <rFont val="Times New Roman"/>
        <family val="1"/>
      </rPr>
      <t xml:space="preserve">       </t>
    </r>
    <r>
      <rPr>
        <sz val="14"/>
        <color rgb="FF000000"/>
        <rFont val="TH SarabunPSK"/>
        <family val="2"/>
      </rPr>
      <t>ศูนย์ประสานการส่งต่อผู้ป่วยฉุกเฉิน</t>
    </r>
  </si>
  <si>
    <r>
      <t>ระดับที่ 5</t>
    </r>
    <r>
      <rPr>
        <sz val="14"/>
        <color theme="1"/>
        <rFont val="TH SarabunPSK"/>
        <family val="2"/>
      </rPr>
      <t xml:space="preserve">  มี (ร่าง) ชุดมาตรฐานปฏิบัติการฉุกเฉินที่จำเป็นต่อระบบการแพทย์ฉุกเฉินไทย ที่ผ่านกระบวนการทางวิชาการที่เป็นระบบ</t>
    </r>
    <r>
      <rPr>
        <sz val="14"/>
        <color rgb="FFFF0000"/>
        <rFont val="TH SarabunPSK"/>
        <family val="2"/>
      </rPr>
      <t>อย่างน้อย ๑ เรื่อง</t>
    </r>
  </si>
  <si>
    <t>จำนวน ๒๖ จังหวัด</t>
  </si>
  <si>
    <r>
      <t xml:space="preserve">มีจังหวัดที่สมัครเข้าร่วมโครงการเพื่อใช้ระบบ  </t>
    </r>
    <r>
      <rPr>
        <sz val="11"/>
        <color theme="1"/>
        <rFont val="TH SarabunPSK"/>
        <family val="2"/>
      </rPr>
      <t xml:space="preserve">ICS </t>
    </r>
    <r>
      <rPr>
        <sz val="16"/>
        <color theme="1"/>
        <rFont val="TH SarabunPSK"/>
        <family val="2"/>
      </rPr>
      <t>ในการบริหารจัดการภัยพิบัติตามคู่มือแนวทางปฏิบัติที่ สพฉ.กำหนด</t>
    </r>
    <r>
      <rPr>
        <sz val="11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ครบ ๑๒ เขต และมี ๔</t>
    </r>
    <r>
      <rPr>
        <sz val="11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เขต เขตละ ๒</t>
    </r>
    <r>
      <rPr>
        <sz val="11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จังหวัด                             1 แพร่ แม่ฮ่องสอน  
2 อุตรดิตถ์  
๓ กำแพงเพชร  
๔ ปทุมธานี  
๕ / ประจวบคีรีขันธ์ 
6 / ระยอง  
7 / มหาสารคาม 
8 สกลนคร เลย  
๙ สุรินทร์  
๑๐ ยโสธร  
๑๑ สุราษฎร์ธานี พังงา  
๑๒ สงขลา ตรัง
</t>
    </r>
  </si>
  <si>
    <t>มีการดำเนินงานได้ ๑ ข้อ การร่วมซ้อมแผนกับต่างชาติ</t>
  </si>
  <si>
    <t>๑.มีการกำหนดผู้รับผิด ชอบหลัก ตัวแทนภูมิภาค ระดับเขต/ระดับจังหวัด  ๒.มีแผนการประชุมเพื่อการขับเคลื่อนการปฏิบัติการฉุกเฉินแล้วเสร็จในไตรมาส ๑  ๓.มีการดำเนินงานตามแผน ได้ร้อยละ ๕</t>
  </si>
  <si>
    <t>จำนวน ๒๑ จังหวัด</t>
  </si>
  <si>
    <t>๑.มีการแต่งตั้งคณะทำงาน  ๒.มีรายงานการประชุม คณะทำงาน ๒ ครั้ง   ๓. นำเข้าที่ประชุมคณะอนุกรรมการพื้นที่ ได้ข้อสรุปการกำหนดเกณฑ์การจัดตั้งกองทุนจังหวัด</t>
  </si>
  <si>
    <t>ดำเนินการร่วมประชุมตามแผนที่กำหนด ไม่น้อยกว่า ร้อยละ ๕๐  และมีรายงานผลการร่วมประชุม</t>
  </si>
  <si>
    <t>จำนวน ๗๖ จังหวัด</t>
  </si>
  <si>
    <t xml:space="preserve">พนักงานขับรถหน่วยกู้ชีพ ผ่านการอบรมหลักสูตรการขับรถพยาบาล จำนวน 294 หน่วย รวม 765 คน                                                  จังหวัดใช้ระบบ GPS ในระบบการแพทย์ฉุกเฉินในรถพยาบาล (Ambulance Safety) จำนวน 5 จังหวัด ได้แก่ เชียงใหม่ จำนวน 30 คัน อุทัยธานี จำนวน 25 คัน กาญจนบุรี จำนวน 10 คัน  พิจิตร จำนวน 10 คัน และ นนทบุรี จำนวน 2 คัน รวมทั้งสิ้น 77 คัน                           มีระบบสารสนเทศด้านอุบัติเหตุรถพยาบาล มีโปรแกรมบันทึกข้อมูลการเกิดอุบัติเหตุของรถพยาบาล และบันทึการสืบสวน อยู่ในระบบ Items ของสถาบันมีการจัดทำเอกสาร แนวทางการจัดการการสวบสวนการบาดเจ็บกรณีรถบริการการแพทย์ฉุกเฉินและรถพยาบาลเขตสุขภาพที่7 และรายงานอุบัติเหตุรถพยาบาลในประเทศไทย             ยังไม่มีงอุบัติเหตุรถพยาบาลที่มีผู้เสียชีวิต จึงยังไม่มีการสอบสวนอุบัติเหตุรถพยาบาล (Accident Investigation) ของอุบัติเหตุรถพยาบาลที่มีผู้เสียชีวิต                                                          มีระบบคุ้มครองผู้ประสบภัยที่เหมาะสมในช่องทางที่หลากหลาย 1) ประกันภัยอุบัติเหตุกลุ่มของผู้ปฏิบัติการ 2) ประกันภัยรถพยาบาล 3) มาตรการองค์กรเพื่อความปลอดภัยทางถนน                                     </t>
  </si>
  <si>
    <t>ตัวชี้วัดที่ ๓.๑</t>
  </si>
  <si>
    <t>จำนวนการผลิตพยาบาล ENP</t>
  </si>
  <si>
    <t>ตัวชี้วัดที่ ๓.๗</t>
  </si>
  <si>
    <t>1. นำร่างมาตรฐานที่ได้ดำเนินการในปี ๒๕๕๘  มาทดลองใช้ในพื้นที่เพื่อปรับปรุงแก้ไข จำนวน ๔ เรื่อง   2. ร่างมาตรฐานที่ได้ดำเนินการในปี ๒๕๕๘  ผ่านประชาพิจารณ์ จำนวน   ๔ เรื่อง  3. นำร่างมาตรฐานที่ปรับปรุงแล้ว ไปนำร่องในพื้นที่เพื่อปฏิบัติจริงอย่างน้อย ๒ เรื่อง   4. นำร่างมาตรฐานที่ปรับปรุงแล้ว ไปนำร่องในพื้นที่เพื่อปฏิบัติจริง จำนวน ๔ เรื่อง และมีมาตรฐานที่ได้รับการประกาศใช้จำนวน ๒ เรื่อง  5. ผ่านระดับที่ ๔ และมี (ร่าง) มาตรฐานระบบการแพทย์ฉุกเฉินและปฏิบัติการฉุกเฉิน เรื่องใหม่อย่างน้อย ๒ เรื่อง</t>
  </si>
  <si>
    <t>จังหวัดที่มีการประชุมและมีรายงานการประชุมของ คอก./คกก./คทง. จำนวน ๒๕ จังหวัด  (อยู่ระหว่างรวบรวมรายงาน ขณะนี้ได้รับรายงานแล้ว จำนวน ๓ จังหวัด)</t>
  </si>
  <si>
    <t>๖๐,๙๐,๑๒๐,๑๕๐,๑๘๐ คน</t>
  </si>
  <si>
    <t>การพัฒนามาตรฐานต่อเนื่องจากปี2558 จึงใช้คณะทำงานชุดเดิม</t>
  </si>
  <si>
    <t>จัดการประชุมประชุมเชิงปฏิบัติการเพื่อพัฒนามาตรฐานระบบการแพทย์ฉุกเฉินไทย ระหว่างวันที่ 21 – 25 ธันวาคม 2558 ณ ห้องประชุม MSC Hall โรงแรมแม่น้ำ รามาดา พลาซา กรุงเทพมหานคร</t>
  </si>
  <si>
    <t>NA</t>
  </si>
  <si>
    <t xml:space="preserve">จัดทำร่างแผนหลักการแพทย์ฉุกเฉิน ฉบับที่ ๓ / มีการประชุม กพฉ.  ๖ ครั้ง และ อนุกรรมการชุดต่างๆ </t>
  </si>
  <si>
    <t>ยังไม่สามารถประเมินได้ รอสิ้นปีงบประมาณ</t>
  </si>
  <si>
    <t>เงินที่ใช้ไป 89,991,300.52 บาท   จำนวนผู้ป่วย 739,267 ราย คิดเป็น 121.73</t>
  </si>
  <si>
    <t xml:space="preserve">การกำหนดเกณฑ์ประเมินผลงาน ผ่านมติ กพฉ เมื่อ ๓๑ สิงหาคม ๒๕๕๘ เป็นช่วงของกระบวนการดำเนินงานขับเคลื่อนนโยบายการพัฒนาระบบบริการการแพทย์ฉุกเฉินในสถานพยาบาลที่อยู่ระหว่างการเตรียมนำเสนอข้อเสนอแนวทางการบริหารจัดการระบบบริการการแพทย์ฉุกเฉินในโรงพยาบาลต่อคณะรัฐมนตรี (ครม.)เพื่อให้ความเห็นชอบก่อนนำไปดำเนินการตามขั้นตอนที่กำหนด ซึ่งกระบวนการ MOU แนวทางปฏิบัติในการดำเนินงานร่วมกันระหว่างสถาบันการแพทย์ฉุกเฉินแห่งชาติกับสมาคมโรงพยาบาลเอกชนและกองทุนต่าง ๆ(เกณฑ์เป้าหมายระดับที่ ๑ และ ๒) จะเกิดขึ้นหลังจาก ครม.มีมติเห็นชอบ 
แต่เนื่องจากในช่วงเดือนกันยายนและตุลาคม ได้มีการปรับเปลี่ยนผู้บริหารของระดับกระทรวงของหลายหน่วยงานที่เกี่ยวข้องกับการขับเคลื่อนนโยบายการพัฒนาระบบบริการการแพทย์ฉุกเฉินในสถานพยาบาลและได้มีการทบทวนแนวทางและข้อเสนอการพัฒนาระบบบริการการแพทย์ฉุกเฉินในสถานพยาบาล  จึงทำให้กระบวนการ MOU ต้องชลอการดำเนินงาน
อย่างไรก็ตามขณะนี้ กระบวนการขับเคลื่อนนโยบายการพัฒนาระบบบริการการแพทย์ฉุกเฉินในสถานพยาบาล มีความชัดเจนในระดับหนึ่งโดยเฉพาะบทบาทของ สพฉ.ในการออกแบบระบบการบริหารจัดการ Preauthorization จึงมีข้อเสนอให้มีการทบทวนเกณฑ์ชี้วัดเพื่อให้สอดคล้องกับบทบาทของ สพฉ.ซึ่งจะทำให้สามารถสะท้อนผลการดำเนินงานได้อย่างแท้จริงต่อไป 
</t>
  </si>
  <si>
    <t> การพัฒนามาตรฐานต่อเนื่องจากปี2558 จึงใช้คณะทำงานชุดเดิมที่ดำเนินการ  ประกอบด้วยเรื่อง
นำมาตรฐานปฏิบัติการฉุกเฉิน ปี 2558 จำนวน ๔ เรื่องมาทดลองใช้ในพื้นที่  เพื่อปรับปรุงแก้ไข คือ
1) ความปลอดภัยผู้ปฏิบัติงานในระบบการแพทย์ฉุกเฉิน  2) ความปลอดภัยของรถพยาบาลฉุกเฉิน  3) การปฏิบัติการฉุกเฉินในการส่งต่อผู้ป่วยฉุกเฉินระหว่างสถาพยาบาล  4) ประเมินการเตรียมความพร้อมและตอบสนองด้านสาธารณภัยระดับโรงพยาบาล                                                    ร่างมาตรฐานปฏิบัติการฉุกเฉิน ปี 2558 จำนวน ๔ เรื่อง ผ่านประชาพิจารณ์ คือ
1) ศูนย์รับแจ้งเหตุและสั่งการ (Dispatch center)  2) ชุดปฏิบัติการฉุกเฉิน  3) การเตรียมความพร้อมและตอบสนองด้านสาธารณภัยระดับโรงพยาบาล (Disaster)  4) ศูนย์ประสานงานการรับส่งต่อผู้ป่วย สำหรับปฏิบัติการส่งต่อผู้ป่วยฉุกเฉินระหว่างสถานพยาบาล                                    จัดการประชุมประชุมเชิงปฏิบัติการเพื่อพัฒนามาตรฐานระบบการแพทย์ฉุกเฉินไทย ระหว่างวันที่ 21 – 25 ธันวาคม 2558 ณ ห้องประชุม MSC Hall โรงแรมแม่น้ำ รามาดา พลาซา กรุงเทพมหานคร    จัดการประชุมรับฟังความคิดเห็นต่อ (ร่าง) มาตรฐานและคุณภาพการแพทย์ฉุกเฉิน  วันที่ 3 มีนาคม 2559 ณ ห้องประชุม MCS Hall  โรงแรมแม่น้ำ รามาดา พลาซ่า กรุงเทพมหานคร 
1) ศูนย์รับแจ้งเหตุและสั่งการ (Dispatch center) 
2) ชุดปฏิบัติการฉุกเฉิน   
3) การเตรียมความพร้อมและตอบสนองด้านสาธารณภัยระดับโรงพยาบาล (Disaster)             
- นำร่าง มาตรฐานการแพทย์ฉุกเฉิน ไปทดลองใช้ 2 เรื่องที่จังหวัดลำปาง และสงขลา
1) ศูนย์รับแจ้งเหตุและสั่งการ (Dispatch center)  2) ศูนย์ประสานการส่งต่อผู้ป่วยฉุกเฉิน</t>
  </si>
  <si>
    <t xml:space="preserve">  - คทง.ปฏิบัติการอำนวยการ ทำหน้าที่ประมวลองค์ความรู้หลักแห่งชาติทางการแพทย์ฉุกเฉิน (National Core Content)               มีการประสานทีมนักวิชาการ ผู้เชี่ยวชาญ และทีมผู้ปฎิบัติหน้างาน เพื่อจัดทำการประมวลองค์ความรู้หลักแห่งชาติทางการแพทย์ฉุกเฉิน (National Core Content)  และได้จัดประชุมประชาพิจารณ์ร่วมกับการจัดทำมาตรฐานปฏิบัติการฉุกเฉิน  ขณะนี้ดำเนินการปรับแก้ไขตามข้อเสนอในที่ประชุม                           ร่างองค์ความรู้หลักแห่งชาติ  เรื่อง  คู่มือการช่วยเหลือการปฏิบัติการ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</si>
</sst>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0.0"/>
    <numFmt numFmtId="190" formatCode="[$-D00041E]0"/>
  </numFmts>
  <fonts count="4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ngsanaUPC"/>
      <family val="1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2"/>
      <name val="Arial"/>
      <family val="2"/>
    </font>
    <font>
      <sz val="11"/>
      <color rgb="FF3F3F76"/>
      <name val="Tahoma"/>
      <family val="2"/>
      <scheme val="minor"/>
    </font>
    <font>
      <sz val="16"/>
      <color theme="1"/>
      <name val="AngsanaUPC"/>
      <family val="2"/>
      <charset val="222"/>
    </font>
    <font>
      <sz val="12"/>
      <name val="นูลมรผ"/>
      <charset val="129"/>
    </font>
    <font>
      <sz val="12"/>
      <name val="นูลมรผ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B050"/>
      <name val="TH SarabunPSK"/>
      <family val="2"/>
    </font>
    <font>
      <sz val="14"/>
      <color rgb="FF00B050"/>
      <name val="TH SarabunPSK"/>
      <family val="2"/>
    </font>
    <font>
      <sz val="11"/>
      <color rgb="FF00B050"/>
      <name val="Tahoma"/>
      <family val="2"/>
      <charset val="222"/>
      <scheme val="minor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Cordia New"/>
      <family val="2"/>
    </font>
    <font>
      <sz val="11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u/>
      <sz val="14"/>
      <color theme="1"/>
      <name val="TH SarabunPSK"/>
      <family val="2"/>
    </font>
    <font>
      <sz val="10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u/>
      <sz val="11"/>
      <color theme="10"/>
      <name val="TH SarabunPSK"/>
      <family val="2"/>
    </font>
    <font>
      <b/>
      <sz val="14"/>
      <color rgb="FF00B05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9" fontId="6" fillId="0" borderId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0" fontId="10" fillId="2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/>
    <xf numFmtId="0" fontId="35" fillId="0" borderId="0" applyNumberForma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4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right"/>
    </xf>
    <xf numFmtId="43" fontId="14" fillId="3" borderId="3" xfId="1" applyFont="1" applyFill="1" applyBorder="1"/>
    <xf numFmtId="0" fontId="14" fillId="4" borderId="4" xfId="0" applyFont="1" applyFill="1" applyBorder="1" applyAlignment="1">
      <alignment horizontal="center"/>
    </xf>
    <xf numFmtId="0" fontId="14" fillId="4" borderId="4" xfId="0" applyFont="1" applyFill="1" applyBorder="1"/>
    <xf numFmtId="43" fontId="14" fillId="4" borderId="4" xfId="1" applyFont="1" applyFill="1" applyBorder="1"/>
    <xf numFmtId="0" fontId="14" fillId="0" borderId="4" xfId="0" applyFont="1" applyBorder="1"/>
    <xf numFmtId="43" fontId="14" fillId="0" borderId="4" xfId="1" applyFont="1" applyBorder="1"/>
    <xf numFmtId="0" fontId="14" fillId="0" borderId="5" xfId="0" applyFont="1" applyBorder="1"/>
    <xf numFmtId="43" fontId="14" fillId="0" borderId="5" xfId="1" applyFont="1" applyBorder="1"/>
    <xf numFmtId="49" fontId="14" fillId="0" borderId="0" xfId="0" applyNumberFormat="1" applyFont="1"/>
    <xf numFmtId="49" fontId="14" fillId="0" borderId="0" xfId="0" applyNumberFormat="1" applyFont="1" applyAlignment="1">
      <alignment horizontal="right"/>
    </xf>
    <xf numFmtId="0" fontId="3" fillId="0" borderId="2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/>
    </xf>
    <xf numFmtId="187" fontId="3" fillId="0" borderId="2" xfId="1" applyNumberFormat="1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187" fontId="3" fillId="0" borderId="2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189" fontId="3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187" fontId="3" fillId="0" borderId="2" xfId="1" applyNumberFormat="1" applyFont="1" applyFill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187" fontId="3" fillId="0" borderId="7" xfId="0" applyNumberFormat="1" applyFont="1" applyFill="1" applyBorder="1"/>
    <xf numFmtId="0" fontId="3" fillId="0" borderId="1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9" xfId="0" applyFont="1" applyBorder="1" applyAlignment="1"/>
    <xf numFmtId="0" fontId="2" fillId="0" borderId="7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2" fillId="0" borderId="2" xfId="0" applyFont="1" applyBorder="1"/>
    <xf numFmtId="0" fontId="3" fillId="0" borderId="2" xfId="0" applyFont="1" applyBorder="1" applyAlignment="1">
      <alignment vertical="top"/>
    </xf>
    <xf numFmtId="0" fontId="3" fillId="0" borderId="2" xfId="0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7" fillId="0" borderId="2" xfId="0" applyFont="1" applyBorder="1" applyAlignment="1">
      <alignment vertical="top" wrapText="1"/>
    </xf>
    <xf numFmtId="0" fontId="20" fillId="0" borderId="0" xfId="0" applyFont="1"/>
    <xf numFmtId="0" fontId="19" fillId="0" borderId="0" xfId="0" applyFont="1"/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vertical="top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Fill="1" applyBorder="1"/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top"/>
    </xf>
    <xf numFmtId="0" fontId="23" fillId="0" borderId="0" xfId="0" applyFont="1"/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1" fillId="0" borderId="11" xfId="0" applyFont="1" applyBorder="1" applyAlignment="1">
      <alignment vertical="top"/>
    </xf>
    <xf numFmtId="0" fontId="21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/>
    </xf>
    <xf numFmtId="0" fontId="23" fillId="0" borderId="2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0" borderId="2" xfId="0" applyFont="1" applyBorder="1" applyAlignment="1">
      <alignment vertical="top"/>
    </xf>
    <xf numFmtId="0" fontId="3" fillId="0" borderId="0" xfId="0" applyFont="1" applyAlignment="1">
      <alignment vertical="top" wrapText="1"/>
    </xf>
    <xf numFmtId="15" fontId="20" fillId="0" borderId="0" xfId="0" applyNumberFormat="1" applyFont="1" applyAlignment="1">
      <alignment vertical="top"/>
    </xf>
    <xf numFmtId="0" fontId="20" fillId="0" borderId="2" xfId="0" applyFont="1" applyBorder="1" applyAlignment="1">
      <alignment horizontal="center" vertical="top"/>
    </xf>
    <xf numFmtId="190" fontId="3" fillId="0" borderId="2" xfId="0" applyNumberFormat="1" applyFont="1" applyBorder="1" applyAlignment="1">
      <alignment horizontal="center" vertical="top"/>
    </xf>
    <xf numFmtId="190" fontId="14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59" fontId="3" fillId="0" borderId="2" xfId="0" applyNumberFormat="1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15" fontId="3" fillId="0" borderId="0" xfId="0" applyNumberFormat="1" applyFont="1" applyBorder="1" applyAlignment="1">
      <alignment vertical="top"/>
    </xf>
    <xf numFmtId="15" fontId="3" fillId="0" borderId="0" xfId="0" applyNumberFormat="1" applyFont="1" applyBorder="1" applyAlignment="1">
      <alignment horizontal="center" vertical="top"/>
    </xf>
    <xf numFmtId="15" fontId="20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8" fillId="5" borderId="13" xfId="0" applyFont="1" applyFill="1" applyBorder="1" applyAlignment="1">
      <alignment vertical="center" wrapText="1"/>
    </xf>
    <xf numFmtId="0" fontId="28" fillId="5" borderId="14" xfId="0" applyFont="1" applyFill="1" applyBorder="1" applyAlignment="1">
      <alignment vertical="center" wrapText="1"/>
    </xf>
    <xf numFmtId="0" fontId="29" fillId="5" borderId="13" xfId="0" applyFont="1" applyFill="1" applyBorder="1" applyAlignment="1">
      <alignment horizontal="left" vertical="center" wrapText="1" indent="2"/>
    </xf>
    <xf numFmtId="0" fontId="14" fillId="5" borderId="14" xfId="0" applyFont="1" applyFill="1" applyBorder="1" applyAlignment="1">
      <alignment horizontal="left" vertical="center" wrapText="1" indent="2"/>
    </xf>
    <xf numFmtId="0" fontId="24" fillId="5" borderId="17" xfId="0" applyFont="1" applyFill="1" applyBorder="1" applyAlignment="1">
      <alignment horizontal="left" vertical="center" wrapText="1" indent="2"/>
    </xf>
    <xf numFmtId="0" fontId="24" fillId="5" borderId="18" xfId="0" applyFont="1" applyFill="1" applyBorder="1" applyAlignment="1">
      <alignment horizontal="left" vertical="center" wrapText="1" indent="2"/>
    </xf>
    <xf numFmtId="0" fontId="3" fillId="5" borderId="18" xfId="0" applyFont="1" applyFill="1" applyBorder="1" applyAlignment="1">
      <alignment horizontal="left" vertical="center" wrapText="1" indent="2"/>
    </xf>
    <xf numFmtId="0" fontId="33" fillId="5" borderId="19" xfId="0" applyFont="1" applyFill="1" applyBorder="1" applyAlignment="1">
      <alignment vertical="center" wrapText="1"/>
    </xf>
    <xf numFmtId="0" fontId="35" fillId="5" borderId="18" xfId="32" applyFill="1" applyBorder="1" applyAlignment="1">
      <alignment horizontal="left" vertical="center" wrapText="1" indent="2"/>
    </xf>
    <xf numFmtId="0" fontId="0" fillId="5" borderId="18" xfId="0" applyFill="1" applyBorder="1" applyAlignment="1">
      <alignment vertical="top" wrapText="1"/>
    </xf>
    <xf numFmtId="0" fontId="23" fillId="5" borderId="19" xfId="0" applyFont="1" applyFill="1" applyBorder="1" applyAlignment="1">
      <alignment horizontal="left" vertical="center" wrapText="1" indent="2"/>
    </xf>
    <xf numFmtId="0" fontId="3" fillId="5" borderId="19" xfId="0" applyFont="1" applyFill="1" applyBorder="1" applyAlignment="1">
      <alignment horizontal="left" vertical="center" wrapText="1" indent="2"/>
    </xf>
    <xf numFmtId="0" fontId="25" fillId="0" borderId="0" xfId="0" applyFont="1"/>
    <xf numFmtId="0" fontId="3" fillId="5" borderId="18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0" fontId="24" fillId="5" borderId="17" xfId="0" applyFont="1" applyFill="1" applyBorder="1" applyAlignment="1">
      <alignment horizontal="left" vertical="top" wrapText="1"/>
    </xf>
    <xf numFmtId="0" fontId="24" fillId="5" borderId="18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left" vertical="top" wrapText="1"/>
    </xf>
    <xf numFmtId="0" fontId="23" fillId="5" borderId="19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vertical="top" wrapText="1"/>
    </xf>
    <xf numFmtId="0" fontId="3" fillId="5" borderId="19" xfId="0" applyFont="1" applyFill="1" applyBorder="1" applyAlignment="1">
      <alignment vertical="top" wrapText="1"/>
    </xf>
    <xf numFmtId="0" fontId="36" fillId="5" borderId="18" xfId="32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15" fontId="37" fillId="0" borderId="0" xfId="0" applyNumberFormat="1" applyFont="1" applyAlignment="1">
      <alignment vertical="top"/>
    </xf>
    <xf numFmtId="15" fontId="3" fillId="0" borderId="0" xfId="0" applyNumberFormat="1" applyFont="1" applyFill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20" xfId="0" applyFont="1" applyBorder="1" applyAlignment="1">
      <alignment horizontal="center" vertical="top" wrapText="1"/>
    </xf>
    <xf numFmtId="0" fontId="25" fillId="0" borderId="0" xfId="0" applyFont="1" applyAlignment="1">
      <alignment vertical="center"/>
    </xf>
    <xf numFmtId="0" fontId="25" fillId="0" borderId="2" xfId="0" applyFont="1" applyBorder="1" applyAlignment="1">
      <alignment vertical="top" wrapText="1"/>
    </xf>
    <xf numFmtId="15" fontId="21" fillId="0" borderId="0" xfId="0" applyNumberFormat="1" applyFont="1" applyAlignment="1">
      <alignment vertical="top"/>
    </xf>
    <xf numFmtId="0" fontId="29" fillId="0" borderId="13" xfId="0" applyFont="1" applyBorder="1" applyAlignment="1">
      <alignment vertical="top" wrapText="1"/>
    </xf>
    <xf numFmtId="0" fontId="23" fillId="0" borderId="20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2" xfId="0" applyFont="1" applyBorder="1" applyAlignment="1">
      <alignment vertical="top"/>
    </xf>
    <xf numFmtId="0" fontId="29" fillId="0" borderId="22" xfId="0" applyFont="1" applyBorder="1" applyAlignment="1">
      <alignment vertical="top" wrapText="1"/>
    </xf>
    <xf numFmtId="0" fontId="28" fillId="5" borderId="14" xfId="0" applyFont="1" applyFill="1" applyBorder="1" applyAlignment="1">
      <alignment vertical="top" wrapText="1"/>
    </xf>
    <xf numFmtId="0" fontId="29" fillId="5" borderId="0" xfId="0" applyFont="1" applyFill="1" applyAlignment="1">
      <alignment horizontal="left" vertical="top" wrapText="1" indent="2"/>
    </xf>
    <xf numFmtId="0" fontId="24" fillId="5" borderId="19" xfId="0" applyFont="1" applyFill="1" applyBorder="1" applyAlignment="1">
      <alignment vertical="top" wrapText="1"/>
    </xf>
    <xf numFmtId="15" fontId="23" fillId="0" borderId="0" xfId="0" applyNumberFormat="1" applyFont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39" fillId="6" borderId="2" xfId="0" applyFont="1" applyFill="1" applyBorder="1" applyAlignment="1">
      <alignment horizontal="center" vertical="top"/>
    </xf>
    <xf numFmtId="0" fontId="34" fillId="6" borderId="2" xfId="0" applyFont="1" applyFill="1" applyBorder="1" applyAlignment="1">
      <alignment vertical="center" wrapText="1"/>
    </xf>
    <xf numFmtId="0" fontId="38" fillId="6" borderId="2" xfId="0" applyFont="1" applyFill="1" applyBorder="1" applyAlignment="1">
      <alignment vertical="top"/>
    </xf>
    <xf numFmtId="0" fontId="20" fillId="6" borderId="2" xfId="0" applyFont="1" applyFill="1" applyBorder="1"/>
    <xf numFmtId="0" fontId="39" fillId="6" borderId="2" xfId="0" applyFont="1" applyFill="1" applyBorder="1" applyAlignment="1">
      <alignment horizontal="center" vertical="center"/>
    </xf>
    <xf numFmtId="0" fontId="39" fillId="6" borderId="2" xfId="0" applyFont="1" applyFill="1" applyBorder="1"/>
    <xf numFmtId="0" fontId="34" fillId="6" borderId="2" xfId="0" applyFont="1" applyFill="1" applyBorder="1" applyAlignment="1">
      <alignment horizontal="center" vertical="top"/>
    </xf>
    <xf numFmtId="0" fontId="34" fillId="6" borderId="2" xfId="0" applyFont="1" applyFill="1" applyBorder="1" applyAlignment="1">
      <alignment horizontal="left" vertical="top" wrapText="1"/>
    </xf>
    <xf numFmtId="0" fontId="34" fillId="6" borderId="2" xfId="0" applyFont="1" applyFill="1" applyBorder="1" applyAlignment="1">
      <alignment vertical="top" wrapText="1"/>
    </xf>
    <xf numFmtId="0" fontId="34" fillId="6" borderId="2" xfId="0" applyFont="1" applyFill="1" applyBorder="1"/>
    <xf numFmtId="0" fontId="34" fillId="6" borderId="2" xfId="0" applyFont="1" applyFill="1" applyBorder="1" applyAlignment="1">
      <alignment vertical="top"/>
    </xf>
    <xf numFmtId="0" fontId="3" fillId="6" borderId="2" xfId="0" applyFont="1" applyFill="1" applyBorder="1" applyAlignment="1">
      <alignment horizontal="left" vertical="top"/>
    </xf>
    <xf numFmtId="0" fontId="3" fillId="6" borderId="2" xfId="0" applyFont="1" applyFill="1" applyBorder="1"/>
    <xf numFmtId="0" fontId="34" fillId="6" borderId="2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vertical="top"/>
    </xf>
    <xf numFmtId="0" fontId="38" fillId="6" borderId="13" xfId="0" applyFont="1" applyFill="1" applyBorder="1" applyAlignment="1">
      <alignment vertical="center" wrapText="1"/>
    </xf>
    <xf numFmtId="0" fontId="38" fillId="6" borderId="22" xfId="0" applyFont="1" applyFill="1" applyBorder="1" applyAlignment="1">
      <alignment vertical="top" wrapText="1"/>
    </xf>
    <xf numFmtId="0" fontId="21" fillId="6" borderId="2" xfId="0" applyFont="1" applyFill="1" applyBorder="1"/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2" fillId="5" borderId="15" xfId="0" applyFont="1" applyFill="1" applyBorder="1" applyAlignment="1">
      <alignment vertical="center" wrapText="1"/>
    </xf>
    <xf numFmtId="0" fontId="32" fillId="5" borderId="16" xfId="0" applyFont="1" applyFill="1" applyBorder="1" applyAlignment="1">
      <alignment vertical="center" wrapText="1"/>
    </xf>
    <xf numFmtId="0" fontId="32" fillId="5" borderId="14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32" fillId="5" borderId="15" xfId="0" applyFont="1" applyFill="1" applyBorder="1" applyAlignment="1">
      <alignment vertical="top" wrapText="1"/>
    </xf>
    <xf numFmtId="0" fontId="32" fillId="5" borderId="16" xfId="0" applyFont="1" applyFill="1" applyBorder="1" applyAlignment="1">
      <alignment vertical="top" wrapText="1"/>
    </xf>
    <xf numFmtId="0" fontId="32" fillId="5" borderId="14" xfId="0" applyFont="1" applyFill="1" applyBorder="1" applyAlignment="1">
      <alignment vertical="top" wrapText="1"/>
    </xf>
  </cellXfs>
  <cellStyles count="33">
    <cellStyle name="75" xfId="2"/>
    <cellStyle name="Comma" xfId="1" builtinId="3"/>
    <cellStyle name="Comma 2" xfId="3"/>
    <cellStyle name="Comma 2 2" xfId="4"/>
    <cellStyle name="Comma 2 2 2" xfId="5"/>
    <cellStyle name="Comma 2 2 3" xfId="6"/>
    <cellStyle name="Comma 22" xfId="7"/>
    <cellStyle name="Comma 23" xfId="8"/>
    <cellStyle name="Comma 3" xfId="9"/>
    <cellStyle name="Currency 2 2" xfId="10"/>
    <cellStyle name="Header1" xfId="11"/>
    <cellStyle name="Header2" xfId="12"/>
    <cellStyle name="Hyperlink" xfId="32" builtinId="8"/>
    <cellStyle name="Input 2" xfId="13"/>
    <cellStyle name="Normal" xfId="0" builtinId="0"/>
    <cellStyle name="Normal 2" xfId="14"/>
    <cellStyle name="Normal 2 2" xfId="15"/>
    <cellStyle name="Normal 2 3" xfId="16"/>
    <cellStyle name="Normal 3" xfId="17"/>
    <cellStyle name="Normal 30" xfId="18"/>
    <cellStyle name="Normal 4 2" xfId="19"/>
    <cellStyle name="เครื่องหมายจุลภาค 2" xfId="20"/>
    <cellStyle name="เครื่องหมายจุลภาค 2 3" xfId="21"/>
    <cellStyle name="น้บะภฒ_95" xfId="22"/>
    <cellStyle name="ปกติ 2" xfId="23"/>
    <cellStyle name="ปกติ 2 2" xfId="24"/>
    <cellStyle name="ปกติ 2 3" xfId="25"/>
    <cellStyle name="ปกติ_Glant chart 2" xfId="26"/>
    <cellStyle name="ฤธถ [0]_95" xfId="27"/>
    <cellStyle name="ฤธถ_95" xfId="28"/>
    <cellStyle name="ล๋ศญ [0]_95" xfId="29"/>
    <cellStyle name="ล๋ศญ_95" xfId="30"/>
    <cellStyle name="วฅมุ_4ฟ๙ฝวภ๛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%202556%20&#3603;%20&#3617;&#3637;&#3588;56/56%20&#3649;&#3612;&#3609;57%20&#3649;&#3592;&#3657;&#3591;&#3626;&#3635;&#3609;&#3633;&#3585;%2015&#3626;&#3588;56/4_&#3619;&#3656;&#3634;&#3591;%20&#3649;&#3612;&#3609;&#3591;&#3610;&#3611;&#3637;%2057%20&#3626;&#3614;&#3593;%20_OK&#3648;&#3626;&#3609;&#3629;%2021&#3626;&#35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งบ 8 กลยุทธ์"/>
      <sheetName val="ยุทธรายโครงการ  57"/>
      <sheetName val="กลยุทธ์1"/>
      <sheetName val="กลยุทธ์ 2"/>
      <sheetName val="กลยุทธ์ 3"/>
      <sheetName val="กลยุทธ์ 4"/>
      <sheetName val="กลยุทธ์ 5"/>
      <sheetName val="กลยุทธ์ 6 "/>
      <sheetName val="กลยุทธ์ 7"/>
      <sheetName val="กลยุทธ์ 8"/>
      <sheetName val="รายละเอียดพื้นฐาน 57=107"/>
      <sheetName val="รายละเอียดพื้นฐาน 57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 t="str">
            <v>โครงการพัฒนาการขับเคลื่อนการปฏิบัติการฉุกเฉิน ระหว่างสถาบันการแพทย์ฉุกเฉินแห่งชาติกับตัวแทนภูมิภาคและท้องถิ่น</v>
          </cell>
          <cell r="F5">
            <v>2600000</v>
          </cell>
        </row>
        <row r="6">
          <cell r="B6" t="str">
            <v>โครงการชี้แจงนโยบายและกำกับติดตามประเมินผลต้นปี-ปลายปี</v>
          </cell>
          <cell r="F6">
            <v>1300000</v>
          </cell>
        </row>
        <row r="7">
          <cell r="B7" t="str">
            <v xml:space="preserve">โครงการพัฒนาศูนย์การเรียนรู้นเรนทรเพื่อการบริหารจัดการ </v>
          </cell>
          <cell r="F7">
            <v>3000000</v>
          </cell>
        </row>
        <row r="8">
          <cell r="B8" t="str">
            <v>ประสานติดตามและประเมินผลการดำเนินงานการแพทย์ฉุกเฉินจังหวัด</v>
          </cell>
          <cell r="F8">
            <v>3000000</v>
          </cell>
        </row>
        <row r="9">
          <cell r="B9" t="str">
            <v>โครงการพัฒนาและสร้างความเข้าใจกฎ ระเบียบ ในระบบการแพทย์ฉุกเฉินสาธารณสุขอย่างองค์รวม</v>
          </cell>
          <cell r="F9">
            <v>500000</v>
          </cell>
        </row>
        <row r="10">
          <cell r="B10" t="str">
            <v xml:space="preserve">โครงการสนับสนุนงบประมาณการและพัฒนาความเข้มแข็งการดำเนินงานการแพทย์ฉุกเฉินระดับจังหวัด  </v>
          </cell>
          <cell r="F10">
            <v>2800000</v>
          </cell>
        </row>
        <row r="11">
          <cell r="B11" t="str">
            <v>โครงการสนับสนุนการประชุมคณะกรรมการการแพทย์ฉุกเฉิน การประชุมคณะอนุกรรมการและคณะทำงานภายใต้ กพฉ.</v>
          </cell>
          <cell r="F11">
            <v>6980000</v>
          </cell>
        </row>
        <row r="12">
          <cell r="B12" t="str">
            <v xml:space="preserve">ส่งเสริมสนับสนุนให้องค์กรปกครองส่วนท้องถิ่นมีส่วนร่วมในการจัดระบบการแพทย์ฉุกเฉิน </v>
          </cell>
          <cell r="F12">
            <v>5000000</v>
          </cell>
        </row>
        <row r="13">
          <cell r="B13" t="str">
            <v xml:space="preserve">โครงการคัดเลือกกรรมการการแพทย์ฉุกเฉิน 
</v>
          </cell>
          <cell r="F13">
            <v>1500000</v>
          </cell>
        </row>
      </sheetData>
      <sheetData sheetId="5" refreshError="1">
        <row r="5">
          <cell r="B5" t="str">
            <v>โครงการจัดทำเกณฑ์การบริหารจัดการการเตรียมความพร้อมด้านการแพทย์ฉุกเฉินรองรับสาธารณภัยตามที่กำหนดตามเกณฑ์ที่ดัดแปลงจาก EMS Incident Response Readiness Assessment (EIRRA)</v>
          </cell>
          <cell r="F5">
            <v>4580000</v>
          </cell>
        </row>
        <row r="6">
          <cell r="B6" t="str">
            <v>โครงการพัฒนามาตรฐานการปฏิบัติการ ของชุดปฏิบัติการการแพทย์ฉุกเฉินเคลื่อนที่เร็ว</v>
          </cell>
          <cell r="F6">
            <v>1000000</v>
          </cell>
        </row>
        <row r="7">
          <cell r="B7" t="str">
            <v xml:space="preserve">Disater medical team national and international rally </v>
          </cell>
          <cell r="F7">
            <v>2000000</v>
          </cell>
        </row>
        <row r="8">
          <cell r="B8" t="str">
            <v>การประสานความร่วมมือ  ด้านวิชาการ ปฏิบัติการ การอบรมฝึกอการร่วมซ้อมแผน ในประเทศและต่างประเทศ  disaster management forum , exercise ,</v>
          </cell>
          <cell r="F8">
            <v>2600000</v>
          </cell>
        </row>
        <row r="9">
          <cell r="B9" t="str">
            <v>ศูนย์ประสานงานและความร่วมมือด้านการแพทย์ฉุกเฉินในภาวะสาธารณภัย</v>
          </cell>
          <cell r="F9">
            <v>2000000</v>
          </cell>
        </row>
        <row r="10">
          <cell r="B10" t="str">
            <v>โครงการความร่วมมือระหว่างรัฐบาลไทยกับองค์การอนามัยโลก "แผนงานการจัดการทางด้านภัยพิบัติ"</v>
          </cell>
          <cell r="F10">
            <v>500000</v>
          </cell>
        </row>
        <row r="11">
          <cell r="B11" t="str">
            <v xml:space="preserve">โครงการพัฒนาแนวปฏิบัติในการบังคับบัญชาการแพทย์ฉุกเฉินในภาวะสาธารณภัย  
</v>
          </cell>
          <cell r="F11">
            <v>1000000</v>
          </cell>
        </row>
      </sheetData>
      <sheetData sheetId="6" refreshError="1">
        <row r="5">
          <cell r="B5" t="str">
            <v>โครงการพัฒนาระบบการจัดเก็บรายได้</v>
          </cell>
          <cell r="F5">
            <v>372800</v>
          </cell>
        </row>
        <row r="10">
          <cell r="B10" t="str">
            <v>โครงการศึกษาต้นทุนเพื่อกำหนดอัตราค่าบริการ
(ต่อเนื่องจากปี 56 ) อัตราค่าธรรมเนียม  อัตราค่าลงทะเบียน</v>
          </cell>
          <cell r="F10">
            <v>200000</v>
          </cell>
        </row>
        <row r="11">
          <cell r="B11" t="str">
            <v>โครงการจัดหางบประมาณค่าใช้จ่ายด้านสาธารณภัย</v>
          </cell>
          <cell r="F11">
            <v>100000</v>
          </cell>
        </row>
        <row r="12">
          <cell r="B12" t="str">
            <v xml:space="preserve"> โครงการพัฒนาประสิทธิภาพของการบริหารงานงบประมาณ</v>
          </cell>
          <cell r="F12">
            <v>1000000</v>
          </cell>
        </row>
        <row r="13">
          <cell r="B13" t="str">
            <v>โครงการพัฒนาระบบการจ่ายที่มีประสิทธิภาพ
5.1 การพัฒนาระบบการจ่ายตรง
5.2 การพัฒนารูปแบบการจ่าย</v>
          </cell>
          <cell r="F13">
            <v>100000</v>
          </cell>
        </row>
        <row r="14">
          <cell r="B14" t="str">
            <v>โครงการพัฒนาศักยภาพของการบริหารกองทุน สพฉ.</v>
          </cell>
          <cell r="F14">
            <v>96000</v>
          </cell>
        </row>
        <row r="15">
          <cell r="B15" t="str">
            <v>โครงการประเมินคุณภาพและตรวจสอบชดเชยค่าบริการในระบบการแพทย์ฉุกเฉิน</v>
          </cell>
          <cell r="F15">
            <v>3000000</v>
          </cell>
        </row>
        <row r="16">
          <cell r="B16" t="str">
            <v>โครงการจัดทำแผนงบประมาณรายจ่ายประจำปี</v>
          </cell>
          <cell r="F16">
            <v>70000</v>
          </cell>
        </row>
        <row r="17">
          <cell r="B17" t="str">
            <v>โครงการจัดหารายได้สนับสนุนการดำเนินงานการแพทย์ฉุกเฉิน***</v>
          </cell>
          <cell r="F17">
            <v>150000</v>
          </cell>
        </row>
        <row r="18">
          <cell r="B18" t="str">
            <v>โครงการสนับสนุนการจัดตั้งกองทุนจังหวัด</v>
          </cell>
          <cell r="F18">
            <v>100000</v>
          </cell>
        </row>
      </sheetData>
      <sheetData sheetId="7" refreshError="1">
        <row r="5">
          <cell r="B5" t="str">
            <v>โครงการศูนย์ประสานความร่วมมือระหว่างประเทศด้านการแพทย์ฉุกเฉิน</v>
          </cell>
          <cell r="H5">
            <v>4000000</v>
          </cell>
        </row>
        <row r="6">
          <cell r="B6" t="str">
            <v>โครงการพัฒนาทักษะและความสามารถด้านการสื่อสารภาษาอังกฤษของบุคลากร</v>
          </cell>
          <cell r="H6">
            <v>2400000</v>
          </cell>
        </row>
      </sheetData>
      <sheetData sheetId="8" refreshError="1">
        <row r="5">
          <cell r="B5" t="str">
            <v>โครงการบำรุงรักษา ระบบสารสนเทศการแพทย์ฉุกเฉิน</v>
          </cell>
          <cell r="F5">
            <v>8680000</v>
          </cell>
        </row>
        <row r="6">
          <cell r="B6" t="str">
            <v xml:space="preserve">โครงการเช่าสาธารณูปโภคพื้นฐานด้านเทคโนโลยีสารสนเทศ </v>
          </cell>
          <cell r="F6">
            <v>3824000</v>
          </cell>
        </row>
        <row r="7">
          <cell r="B7" t="str">
            <v>โครงการพัฒนาระบบสารสนเทศการแพทย์ฉุกเฉิน ปี ๒๕๕๗</v>
          </cell>
          <cell r="F7">
            <v>2410000</v>
          </cell>
        </row>
        <row r="8">
          <cell r="B8" t="str">
            <v>โครงการการกำหนดชุดข้อมูลที่เหมาะสม สำหรับในการตัดสินใจเชิงนโยบายและบริหารจัดการในระดับจังหวัดขึ้นไป</v>
          </cell>
          <cell r="F8">
            <v>799400</v>
          </cell>
        </row>
        <row r="9">
          <cell r="B9" t="str">
            <v>โครงการพัฒนาระบบรายงานทรัพยากร ผลการปฎิบัติงาน ชุดข้อมูลมาตรฐาน ในสถานการณ์การแพทย์ฉุกเฉินระดับจังหวัดและระดับประเทศ เผยแพร่ต่อสาธารณะชน เพื่อจัดทำรายงานประจำปี (annual report )</v>
          </cell>
          <cell r="F9">
            <v>725000</v>
          </cell>
        </row>
        <row r="10">
          <cell r="B10" t="str">
            <v>พัฒนาระบบการรายงานข้อมูลสถานพยาบาล</v>
          </cell>
          <cell r="F10">
            <v>2000000</v>
          </cell>
        </row>
      </sheetData>
      <sheetData sheetId="9" refreshError="1">
        <row r="5">
          <cell r="B5" t="str">
            <v>โครงการจัดการความรู้ด้านการแพทย์ฉุกเฉิน</v>
          </cell>
          <cell r="F5">
            <v>3000000</v>
          </cell>
        </row>
        <row r="7">
          <cell r="B7" t="str">
            <v xml:space="preserve">โครงการจัดตั้งศูนย์การเรียนรู้ทางการแพทย์ฉุกเฉิน </v>
          </cell>
          <cell r="F7">
            <v>500000</v>
          </cell>
        </row>
        <row r="8">
          <cell r="B8" t="str">
            <v>โครงการพัฒนาศักยภาพ บุคลากร สพฉ.</v>
          </cell>
          <cell r="F8">
            <v>2500000</v>
          </cell>
        </row>
        <row r="9">
          <cell r="B9" t="str">
            <v>โครงการประชุมวิชาการการแพทย์ฉุกเฉิน ระดับชาติ ประจำปี 2557</v>
          </cell>
          <cell r="F9">
            <v>5355600</v>
          </cell>
        </row>
        <row r="11">
          <cell r="B11" t="str">
            <v>โครงการการแข่งขันทักษะการช่วยเหลือผู้เจ็บป่วยฉุกเฉิน ณ จุดเกิดเหตุ ระดับชาติ ประจำปี 2557</v>
          </cell>
          <cell r="F11">
            <v>4500000</v>
          </cell>
        </row>
        <row r="12">
          <cell r="B12" t="str">
            <v>โครงการสนับสนุนงานวิจัย เพื่อพัฒนาระบบปฏิบัติการฉุกเฉินในภาวะปกติและภาวะภัยพิบัติ</v>
          </cell>
          <cell r="F12">
            <v>4000000</v>
          </cell>
        </row>
        <row r="13">
          <cell r="B13" t="str">
            <v>โครงการบริหารจัดการงานวิจัย</v>
          </cell>
          <cell r="F13">
            <v>2000000</v>
          </cell>
        </row>
        <row r="14">
          <cell r="B14" t="str">
            <v>โครงการแนวร่วมเครือข่ายสื่อสารประชาสัมพันธ์การแพทย์ฉุกเฉิน  กลุ่มสารนิเทศและประชาสัมพันธ์</v>
          </cell>
          <cell r="F14">
            <v>4000000</v>
          </cell>
        </row>
        <row r="15">
          <cell r="B15" t="str">
            <v xml:space="preserve">การพัฒนาเครือข่ายการแพทย์ฉุกเฉิน ภาคเอกชน/มูลนิธิ/สมาคม และโรงพยาบาลเอกชน </v>
          </cell>
          <cell r="F15">
            <v>1500000</v>
          </cell>
        </row>
        <row r="16">
          <cell r="B16" t="str">
            <v xml:space="preserve">การพัฒนาเครือข่ายการแพทย์ฉุกเฉินภาคประชาชน </v>
          </cell>
          <cell r="F16">
            <v>3500000</v>
          </cell>
        </row>
      </sheetData>
      <sheetData sheetId="10" refreshError="1">
        <row r="6">
          <cell r="B6" t="str">
            <v>พัฒนามาตรฐานความปลอดภัยของรถพยาบาลและพนักงานขับรถ</v>
          </cell>
          <cell r="F6">
            <v>1705000</v>
          </cell>
        </row>
        <row r="7">
          <cell r="B7" t="str">
            <v>เชิดชูคนทำดีประกาศศักดิ์ศรีผู้ปฏิบัติงานการแพทย์ฉุกเฉิน</v>
          </cell>
          <cell r="F7">
            <v>500000</v>
          </cell>
        </row>
        <row r="8">
          <cell r="F8">
            <v>195000</v>
          </cell>
        </row>
        <row r="9">
          <cell r="B9" t="str">
            <v>สนับสนับการบริหารจัดการองค์กร</v>
          </cell>
          <cell r="F9">
            <v>4600000</v>
          </cell>
        </row>
        <row r="10">
          <cell r="B10" t="str">
            <v xml:space="preserve">ค้นหาต้นแบบองค์กรแห่งความสุขในหน่วยปฏิบัติการระบบการแพทย์ฉุกเฉิน (Happy work place) </v>
          </cell>
          <cell r="F10">
            <v>1000000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4" workbookViewId="0">
      <selection activeCell="K8" sqref="K8"/>
    </sheetView>
  </sheetViews>
  <sheetFormatPr defaultColWidth="9" defaultRowHeight="21.75"/>
  <cols>
    <col min="1" max="2" width="6.125" style="2" customWidth="1"/>
    <col min="3" max="3" width="10.75" style="2" customWidth="1"/>
    <col min="4" max="4" width="7.25" style="6" customWidth="1"/>
    <col min="5" max="5" width="66.25" style="2" customWidth="1"/>
    <col min="6" max="6" width="6.125" style="2" customWidth="1"/>
    <col min="7" max="7" width="10.75" style="2" customWidth="1"/>
    <col min="8" max="8" width="7.25" style="6" customWidth="1"/>
    <col min="9" max="16384" width="9" style="2"/>
  </cols>
  <sheetData>
    <row r="1" spans="1:8" s="1" customFormat="1">
      <c r="A1" s="83" t="s">
        <v>237</v>
      </c>
      <c r="B1" s="83"/>
      <c r="C1" s="83"/>
      <c r="D1" s="83"/>
      <c r="E1" s="83"/>
      <c r="F1" s="83"/>
      <c r="G1" s="83"/>
      <c r="H1" s="83"/>
    </row>
    <row r="2" spans="1:8" s="33" customFormat="1">
      <c r="A2" s="199" t="s">
        <v>1</v>
      </c>
      <c r="B2" s="200"/>
      <c r="C2" s="200"/>
      <c r="D2" s="201"/>
      <c r="E2" s="45" t="s">
        <v>179</v>
      </c>
      <c r="F2" s="199" t="s">
        <v>241</v>
      </c>
      <c r="G2" s="200"/>
      <c r="H2" s="201"/>
    </row>
    <row r="3" spans="1:8" s="33" customFormat="1">
      <c r="A3" s="44" t="s">
        <v>242</v>
      </c>
      <c r="B3" s="44" t="s">
        <v>239</v>
      </c>
      <c r="C3" s="44" t="s">
        <v>240</v>
      </c>
      <c r="D3" s="43" t="s">
        <v>238</v>
      </c>
      <c r="E3" s="86"/>
      <c r="F3" s="43" t="s">
        <v>239</v>
      </c>
      <c r="G3" s="43" t="s">
        <v>240</v>
      </c>
      <c r="H3" s="43" t="s">
        <v>238</v>
      </c>
    </row>
    <row r="4" spans="1:8" s="33" customFormat="1">
      <c r="A4" s="58"/>
      <c r="B4" s="84"/>
      <c r="C4" s="84"/>
      <c r="D4" s="56" t="s">
        <v>6</v>
      </c>
      <c r="E4" s="57"/>
      <c r="F4" s="84"/>
      <c r="G4" s="84"/>
      <c r="H4" s="87"/>
    </row>
    <row r="5" spans="1:8" s="33" customFormat="1" ht="25.5" customHeight="1">
      <c r="A5" s="25">
        <v>1</v>
      </c>
      <c r="B5" s="54">
        <v>1</v>
      </c>
      <c r="C5" s="54">
        <v>1</v>
      </c>
      <c r="D5" s="54">
        <v>1.1000000000000001</v>
      </c>
      <c r="E5" s="49" t="s">
        <v>220</v>
      </c>
      <c r="F5" s="54">
        <v>5</v>
      </c>
      <c r="G5" s="54">
        <v>5</v>
      </c>
      <c r="H5" s="54">
        <v>3</v>
      </c>
    </row>
    <row r="6" spans="1:8" s="33" customFormat="1" ht="30.75" customHeight="1">
      <c r="A6" s="25">
        <v>2</v>
      </c>
      <c r="B6" s="54">
        <v>2</v>
      </c>
      <c r="C6" s="54">
        <v>2</v>
      </c>
      <c r="D6" s="54">
        <v>1.2</v>
      </c>
      <c r="E6" s="49" t="s">
        <v>186</v>
      </c>
      <c r="F6" s="54">
        <v>5</v>
      </c>
      <c r="G6" s="54">
        <v>5</v>
      </c>
      <c r="H6" s="54">
        <v>3</v>
      </c>
    </row>
    <row r="7" spans="1:8" s="33" customFormat="1" ht="43.5">
      <c r="A7" s="25">
        <v>3</v>
      </c>
      <c r="B7" s="54"/>
      <c r="C7" s="54"/>
      <c r="D7" s="54">
        <v>1.3</v>
      </c>
      <c r="E7" s="49" t="s">
        <v>190</v>
      </c>
      <c r="F7" s="54"/>
      <c r="G7" s="54"/>
      <c r="H7" s="54">
        <v>1</v>
      </c>
    </row>
    <row r="8" spans="1:8" s="33" customFormat="1" ht="45.75" customHeight="1">
      <c r="A8" s="25">
        <v>4</v>
      </c>
      <c r="B8" s="54"/>
      <c r="C8" s="54"/>
      <c r="D8" s="54">
        <v>1.4</v>
      </c>
      <c r="E8" s="49" t="s">
        <v>191</v>
      </c>
      <c r="F8" s="54"/>
      <c r="G8" s="54"/>
      <c r="H8" s="54">
        <v>1</v>
      </c>
    </row>
    <row r="9" spans="1:8" s="33" customFormat="1" ht="114.75" customHeight="1">
      <c r="A9" s="25">
        <v>5</v>
      </c>
      <c r="B9" s="54"/>
      <c r="C9" s="54"/>
      <c r="D9" s="54">
        <v>1.5</v>
      </c>
      <c r="E9" s="49" t="s">
        <v>215</v>
      </c>
      <c r="F9" s="54"/>
      <c r="G9" s="54"/>
      <c r="H9" s="54">
        <v>1</v>
      </c>
    </row>
    <row r="10" spans="1:8" s="33" customFormat="1">
      <c r="A10" s="25">
        <v>6</v>
      </c>
      <c r="B10" s="54">
        <v>3</v>
      </c>
      <c r="C10" s="54">
        <v>3</v>
      </c>
      <c r="D10" s="54">
        <v>1.6</v>
      </c>
      <c r="E10" s="49" t="s">
        <v>187</v>
      </c>
      <c r="F10" s="54">
        <v>5</v>
      </c>
      <c r="G10" s="54">
        <v>6</v>
      </c>
      <c r="H10" s="54">
        <v>3</v>
      </c>
    </row>
    <row r="11" spans="1:8" ht="19.5" customHeight="1">
      <c r="A11" s="25"/>
      <c r="B11" s="85"/>
      <c r="C11" s="85"/>
      <c r="D11" s="36" t="s">
        <v>34</v>
      </c>
      <c r="E11" s="85"/>
      <c r="F11" s="85"/>
      <c r="G11" s="85"/>
      <c r="H11" s="36"/>
    </row>
    <row r="12" spans="1:8" ht="43.5" customHeight="1">
      <c r="A12" s="25">
        <v>7</v>
      </c>
      <c r="B12" s="54"/>
      <c r="C12" s="54"/>
      <c r="D12" s="54">
        <v>2.1</v>
      </c>
      <c r="E12" s="49" t="s">
        <v>188</v>
      </c>
      <c r="F12" s="54"/>
      <c r="G12" s="54"/>
      <c r="H12" s="54">
        <v>1</v>
      </c>
    </row>
    <row r="13" spans="1:8" ht="21.75" customHeight="1">
      <c r="A13" s="25">
        <v>8</v>
      </c>
      <c r="B13" s="54"/>
      <c r="C13" s="54"/>
      <c r="D13" s="54">
        <v>2.2000000000000002</v>
      </c>
      <c r="E13" s="50" t="s">
        <v>192</v>
      </c>
      <c r="F13" s="54"/>
      <c r="G13" s="54"/>
      <c r="H13" s="54">
        <v>1</v>
      </c>
    </row>
    <row r="14" spans="1:8">
      <c r="A14" s="25">
        <v>9</v>
      </c>
      <c r="B14" s="54">
        <v>4</v>
      </c>
      <c r="C14" s="54">
        <v>4</v>
      </c>
      <c r="D14" s="54">
        <v>2.2999999999999998</v>
      </c>
      <c r="E14" s="49" t="s">
        <v>193</v>
      </c>
      <c r="F14" s="54">
        <v>5</v>
      </c>
      <c r="G14" s="54">
        <v>6</v>
      </c>
      <c r="H14" s="54">
        <v>3</v>
      </c>
    </row>
    <row r="15" spans="1:8" ht="43.5">
      <c r="A15" s="25">
        <v>10</v>
      </c>
      <c r="B15" s="54"/>
      <c r="C15" s="54"/>
      <c r="D15" s="54">
        <v>2.4</v>
      </c>
      <c r="E15" s="49" t="s">
        <v>189</v>
      </c>
      <c r="F15" s="54"/>
      <c r="G15" s="54"/>
      <c r="H15" s="54">
        <v>1</v>
      </c>
    </row>
    <row r="16" spans="1:8" ht="24" customHeight="1">
      <c r="A16" s="25">
        <v>11</v>
      </c>
      <c r="B16" s="54"/>
      <c r="C16" s="54"/>
      <c r="D16" s="54">
        <v>2.5</v>
      </c>
      <c r="E16" s="49" t="s">
        <v>194</v>
      </c>
      <c r="F16" s="54"/>
      <c r="G16" s="54"/>
      <c r="H16" s="54">
        <v>1</v>
      </c>
    </row>
    <row r="17" spans="1:8">
      <c r="A17" s="25"/>
      <c r="B17" s="85"/>
      <c r="C17" s="85"/>
      <c r="D17" s="36" t="s">
        <v>39</v>
      </c>
      <c r="E17" s="85"/>
      <c r="F17" s="85"/>
      <c r="G17" s="85"/>
      <c r="H17" s="36"/>
    </row>
    <row r="18" spans="1:8" ht="43.5">
      <c r="A18" s="25">
        <v>12</v>
      </c>
      <c r="B18" s="54"/>
      <c r="C18" s="54"/>
      <c r="D18" s="54">
        <v>3.1</v>
      </c>
      <c r="E18" s="49" t="s">
        <v>195</v>
      </c>
      <c r="F18" s="54"/>
      <c r="G18" s="54"/>
      <c r="H18" s="54">
        <v>1</v>
      </c>
    </row>
    <row r="19" spans="1:8" ht="43.5">
      <c r="A19" s="25">
        <v>13</v>
      </c>
      <c r="B19" s="54">
        <v>5</v>
      </c>
      <c r="C19" s="54">
        <v>5</v>
      </c>
      <c r="D19" s="55">
        <v>3.2</v>
      </c>
      <c r="E19" s="52" t="s">
        <v>196</v>
      </c>
      <c r="F19" s="54">
        <v>5</v>
      </c>
      <c r="G19" s="54">
        <v>6</v>
      </c>
      <c r="H19" s="55">
        <v>3</v>
      </c>
    </row>
    <row r="20" spans="1:8">
      <c r="A20" s="25"/>
      <c r="B20" s="85"/>
      <c r="C20" s="85"/>
      <c r="D20" s="36" t="s">
        <v>40</v>
      </c>
      <c r="E20" s="85"/>
      <c r="F20" s="85"/>
      <c r="G20" s="85"/>
      <c r="H20" s="36"/>
    </row>
    <row r="21" spans="1:8">
      <c r="A21" s="25">
        <v>14</v>
      </c>
      <c r="B21" s="54">
        <v>6</v>
      </c>
      <c r="C21" s="54">
        <v>6</v>
      </c>
      <c r="D21" s="54">
        <v>4.0999999999999996</v>
      </c>
      <c r="E21" s="49" t="s">
        <v>197</v>
      </c>
      <c r="F21" s="54">
        <v>5</v>
      </c>
      <c r="G21" s="54">
        <v>6</v>
      </c>
      <c r="H21" s="54">
        <v>3</v>
      </c>
    </row>
    <row r="22" spans="1:8">
      <c r="A22" s="25">
        <v>15</v>
      </c>
      <c r="B22" s="54"/>
      <c r="C22" s="54"/>
      <c r="D22" s="54">
        <v>4.2</v>
      </c>
      <c r="E22" s="50" t="s">
        <v>198</v>
      </c>
      <c r="F22" s="54"/>
      <c r="G22" s="54"/>
      <c r="H22" s="54">
        <v>1</v>
      </c>
    </row>
    <row r="23" spans="1:8">
      <c r="A23" s="25">
        <v>16</v>
      </c>
      <c r="B23" s="54"/>
      <c r="C23" s="54"/>
      <c r="D23" s="54">
        <v>4.3</v>
      </c>
      <c r="E23" s="49" t="s">
        <v>199</v>
      </c>
      <c r="F23" s="54"/>
      <c r="G23" s="54"/>
      <c r="H23" s="54">
        <v>1</v>
      </c>
    </row>
    <row r="24" spans="1:8">
      <c r="A24" s="25">
        <v>17</v>
      </c>
      <c r="B24" s="54"/>
      <c r="C24" s="54"/>
      <c r="D24" s="54">
        <v>4.4000000000000004</v>
      </c>
      <c r="E24" s="49" t="s">
        <v>200</v>
      </c>
      <c r="F24" s="54"/>
      <c r="G24" s="54"/>
      <c r="H24" s="54">
        <v>1</v>
      </c>
    </row>
    <row r="25" spans="1:8">
      <c r="A25" s="25">
        <v>18</v>
      </c>
      <c r="B25" s="54"/>
      <c r="C25" s="54"/>
      <c r="D25" s="55">
        <v>4.5</v>
      </c>
      <c r="E25" s="52" t="s">
        <v>201</v>
      </c>
      <c r="F25" s="54"/>
      <c r="G25" s="54"/>
      <c r="H25" s="55">
        <v>1</v>
      </c>
    </row>
    <row r="26" spans="1:8">
      <c r="A26" s="25"/>
      <c r="B26" s="85"/>
      <c r="C26" s="85"/>
      <c r="D26" s="36" t="s">
        <v>42</v>
      </c>
      <c r="E26" s="85"/>
      <c r="F26" s="85"/>
      <c r="G26" s="85"/>
      <c r="H26" s="36"/>
    </row>
    <row r="27" spans="1:8">
      <c r="A27" s="25">
        <v>19</v>
      </c>
      <c r="B27" s="54"/>
      <c r="C27" s="54"/>
      <c r="D27" s="54">
        <v>5.0999999999999996</v>
      </c>
      <c r="E27" s="49" t="s">
        <v>202</v>
      </c>
      <c r="F27" s="54"/>
      <c r="G27" s="54"/>
      <c r="H27" s="54">
        <v>1</v>
      </c>
    </row>
    <row r="28" spans="1:8" ht="43.5">
      <c r="A28" s="25">
        <v>20</v>
      </c>
      <c r="B28" s="54">
        <v>7</v>
      </c>
      <c r="C28" s="54">
        <v>7</v>
      </c>
      <c r="D28" s="55">
        <v>5.2</v>
      </c>
      <c r="E28" s="52" t="s">
        <v>203</v>
      </c>
      <c r="F28" s="54">
        <v>5</v>
      </c>
      <c r="G28" s="54">
        <v>5</v>
      </c>
      <c r="H28" s="55">
        <v>3</v>
      </c>
    </row>
    <row r="29" spans="1:8">
      <c r="A29" s="25"/>
      <c r="B29" s="85"/>
      <c r="C29" s="85"/>
      <c r="D29" s="36" t="s">
        <v>43</v>
      </c>
      <c r="E29" s="85"/>
      <c r="F29" s="85"/>
      <c r="G29" s="85"/>
      <c r="H29" s="36"/>
    </row>
    <row r="30" spans="1:8">
      <c r="A30" s="25">
        <v>21</v>
      </c>
      <c r="B30" s="54"/>
      <c r="C30" s="54"/>
      <c r="D30" s="54">
        <v>6.1</v>
      </c>
      <c r="E30" s="49" t="s">
        <v>206</v>
      </c>
      <c r="F30" s="54"/>
      <c r="G30" s="54"/>
      <c r="H30" s="54">
        <v>1</v>
      </c>
    </row>
    <row r="31" spans="1:8" ht="43.5">
      <c r="A31" s="25">
        <v>22</v>
      </c>
      <c r="B31" s="54"/>
      <c r="C31" s="54"/>
      <c r="D31" s="54">
        <v>6.2</v>
      </c>
      <c r="E31" s="49" t="s">
        <v>204</v>
      </c>
      <c r="F31" s="54"/>
      <c r="G31" s="54"/>
      <c r="H31" s="54">
        <v>1</v>
      </c>
    </row>
    <row r="32" spans="1:8" ht="24.75" customHeight="1">
      <c r="A32" s="25">
        <v>23</v>
      </c>
      <c r="B32" s="54"/>
      <c r="C32" s="54"/>
      <c r="D32" s="55">
        <v>6.3</v>
      </c>
      <c r="E32" s="52" t="s">
        <v>205</v>
      </c>
      <c r="F32" s="54"/>
      <c r="G32" s="54"/>
      <c r="H32" s="55">
        <v>1</v>
      </c>
    </row>
    <row r="33" spans="1:8">
      <c r="A33" s="25"/>
      <c r="B33" s="85"/>
      <c r="C33" s="85"/>
      <c r="D33" s="36" t="s">
        <v>45</v>
      </c>
      <c r="E33" s="85"/>
      <c r="F33" s="85"/>
      <c r="G33" s="85"/>
      <c r="H33" s="36"/>
    </row>
    <row r="34" spans="1:8" ht="65.25">
      <c r="A34" s="25">
        <v>24</v>
      </c>
      <c r="B34" s="54"/>
      <c r="C34" s="54"/>
      <c r="D34" s="54">
        <v>7.1</v>
      </c>
      <c r="E34" s="49" t="s">
        <v>207</v>
      </c>
      <c r="F34" s="54"/>
      <c r="G34" s="54"/>
      <c r="H34" s="54">
        <v>1</v>
      </c>
    </row>
    <row r="35" spans="1:8" ht="43.5">
      <c r="A35" s="25">
        <v>25</v>
      </c>
      <c r="B35" s="54"/>
      <c r="C35" s="54"/>
      <c r="D35" s="54">
        <v>7.2</v>
      </c>
      <c r="E35" s="49" t="s">
        <v>208</v>
      </c>
      <c r="F35" s="54"/>
      <c r="G35" s="54"/>
      <c r="H35" s="54">
        <v>1</v>
      </c>
    </row>
    <row r="36" spans="1:8" ht="43.5">
      <c r="A36" s="25">
        <v>26</v>
      </c>
      <c r="B36" s="54"/>
      <c r="C36" s="54"/>
      <c r="D36" s="54">
        <v>7.3</v>
      </c>
      <c r="E36" s="49" t="s">
        <v>209</v>
      </c>
      <c r="F36" s="54"/>
      <c r="G36" s="54"/>
      <c r="H36" s="54">
        <v>1</v>
      </c>
    </row>
    <row r="37" spans="1:8">
      <c r="A37" s="25">
        <v>27</v>
      </c>
      <c r="B37" s="54">
        <v>8</v>
      </c>
      <c r="C37" s="54">
        <v>8</v>
      </c>
      <c r="D37" s="55">
        <v>7.4</v>
      </c>
      <c r="E37" s="52" t="s">
        <v>210</v>
      </c>
      <c r="F37" s="54">
        <v>5</v>
      </c>
      <c r="G37" s="54">
        <v>6</v>
      </c>
      <c r="H37" s="55">
        <v>3</v>
      </c>
    </row>
    <row r="38" spans="1:8">
      <c r="A38" s="25"/>
      <c r="B38" s="85"/>
      <c r="C38" s="85"/>
      <c r="D38" s="36" t="s">
        <v>48</v>
      </c>
      <c r="E38" s="85"/>
      <c r="F38" s="85"/>
      <c r="G38" s="85"/>
      <c r="H38" s="36"/>
    </row>
    <row r="39" spans="1:8">
      <c r="A39" s="25">
        <v>28</v>
      </c>
      <c r="B39" s="54">
        <v>9</v>
      </c>
      <c r="C39" s="54">
        <v>9</v>
      </c>
      <c r="D39" s="54">
        <v>8.1</v>
      </c>
      <c r="E39" s="49" t="s">
        <v>211</v>
      </c>
      <c r="F39" s="54">
        <v>5</v>
      </c>
      <c r="G39" s="54">
        <v>10</v>
      </c>
      <c r="H39" s="54">
        <v>3</v>
      </c>
    </row>
    <row r="40" spans="1:8">
      <c r="A40" s="25">
        <v>29</v>
      </c>
      <c r="B40" s="54"/>
      <c r="C40" s="54"/>
      <c r="D40" s="54">
        <v>8.1999999999999993</v>
      </c>
      <c r="E40" s="49" t="s">
        <v>212</v>
      </c>
      <c r="F40" s="54"/>
      <c r="G40" s="54"/>
      <c r="H40" s="54">
        <v>1</v>
      </c>
    </row>
    <row r="41" spans="1:8">
      <c r="D41" s="53" t="s">
        <v>214</v>
      </c>
      <c r="E41" s="90"/>
      <c r="H41" s="53"/>
    </row>
    <row r="42" spans="1:8" customFormat="1" ht="24">
      <c r="A42" s="79">
        <v>30</v>
      </c>
      <c r="B42" s="79"/>
      <c r="C42" s="79"/>
      <c r="D42" s="79">
        <v>1</v>
      </c>
      <c r="E42" s="77" t="s">
        <v>223</v>
      </c>
      <c r="F42" s="79">
        <v>5</v>
      </c>
      <c r="G42" s="79"/>
      <c r="H42" s="25">
        <v>1</v>
      </c>
    </row>
    <row r="43" spans="1:8" customFormat="1" ht="24">
      <c r="A43" s="79">
        <v>31</v>
      </c>
      <c r="B43" s="79"/>
      <c r="C43" s="79"/>
      <c r="D43" s="79">
        <v>2</v>
      </c>
      <c r="E43" s="75" t="s">
        <v>224</v>
      </c>
      <c r="F43" s="79">
        <v>5</v>
      </c>
      <c r="G43" s="79"/>
      <c r="H43" s="25">
        <v>1</v>
      </c>
    </row>
    <row r="44" spans="1:8" customFormat="1" ht="24">
      <c r="A44" s="79">
        <v>32</v>
      </c>
      <c r="B44" s="79"/>
      <c r="C44" s="79"/>
      <c r="D44" s="79">
        <v>3</v>
      </c>
      <c r="E44" s="75" t="s">
        <v>225</v>
      </c>
      <c r="F44" s="79">
        <v>5</v>
      </c>
      <c r="G44" s="79"/>
      <c r="H44" s="25">
        <v>1</v>
      </c>
    </row>
    <row r="45" spans="1:8" customFormat="1" ht="24">
      <c r="A45" s="79">
        <v>33</v>
      </c>
      <c r="B45" s="79"/>
      <c r="C45" s="79"/>
      <c r="D45" s="80">
        <v>4</v>
      </c>
      <c r="E45" s="75" t="s">
        <v>226</v>
      </c>
      <c r="F45" s="79">
        <v>5</v>
      </c>
      <c r="G45" s="79"/>
      <c r="H45" s="43">
        <v>1</v>
      </c>
    </row>
    <row r="46" spans="1:8">
      <c r="A46" s="43"/>
      <c r="B46" s="34"/>
      <c r="C46" s="34"/>
      <c r="D46" s="40" t="s">
        <v>228</v>
      </c>
      <c r="E46" s="42"/>
      <c r="F46" s="34"/>
      <c r="G46" s="34"/>
      <c r="H46" s="40"/>
    </row>
    <row r="47" spans="1:8" ht="24">
      <c r="A47" s="43">
        <v>34</v>
      </c>
      <c r="B47" s="43">
        <v>10</v>
      </c>
      <c r="C47" s="43">
        <v>10</v>
      </c>
      <c r="D47" s="79">
        <v>1.1000000000000001</v>
      </c>
      <c r="E47" s="77" t="s">
        <v>227</v>
      </c>
      <c r="F47" s="25">
        <v>5</v>
      </c>
      <c r="G47" s="25">
        <v>10</v>
      </c>
      <c r="H47" s="25">
        <v>3</v>
      </c>
    </row>
    <row r="48" spans="1:8" ht="24">
      <c r="A48" s="43">
        <v>35</v>
      </c>
      <c r="B48" s="43">
        <v>11</v>
      </c>
      <c r="C48" s="43">
        <v>11</v>
      </c>
      <c r="D48" s="81">
        <v>3.1</v>
      </c>
      <c r="E48" s="75" t="s">
        <v>229</v>
      </c>
      <c r="F48" s="43">
        <v>5</v>
      </c>
      <c r="G48" s="43">
        <v>5</v>
      </c>
      <c r="H48" s="89">
        <v>3</v>
      </c>
    </row>
    <row r="49" spans="1:8">
      <c r="A49" s="43">
        <v>36</v>
      </c>
      <c r="B49" s="43">
        <v>12</v>
      </c>
      <c r="C49" s="43">
        <v>12</v>
      </c>
      <c r="D49" s="82">
        <v>4.0999999999999996</v>
      </c>
      <c r="E49" s="91" t="s">
        <v>231</v>
      </c>
      <c r="F49" s="43">
        <v>5</v>
      </c>
      <c r="G49" s="43">
        <v>5</v>
      </c>
      <c r="H49" s="89">
        <v>3</v>
      </c>
    </row>
    <row r="50" spans="1:8">
      <c r="A50" s="43">
        <v>37</v>
      </c>
      <c r="B50" s="43">
        <v>13</v>
      </c>
      <c r="C50" s="43">
        <v>13</v>
      </c>
      <c r="D50" s="82">
        <v>4.2</v>
      </c>
      <c r="E50" s="91" t="s">
        <v>232</v>
      </c>
      <c r="F50" s="43">
        <v>4</v>
      </c>
      <c r="G50" s="43">
        <v>5</v>
      </c>
      <c r="H50" s="89">
        <v>3</v>
      </c>
    </row>
    <row r="51" spans="1:8" s="27" customFormat="1" ht="21" customHeight="1">
      <c r="A51" s="43">
        <v>38</v>
      </c>
      <c r="B51" s="43">
        <v>14</v>
      </c>
      <c r="C51" s="43">
        <v>14</v>
      </c>
      <c r="D51" s="82">
        <v>4.3</v>
      </c>
      <c r="E51" s="91" t="s">
        <v>233</v>
      </c>
      <c r="F51" s="43">
        <v>4</v>
      </c>
      <c r="G51" s="43">
        <v>5</v>
      </c>
      <c r="H51" s="89">
        <v>3</v>
      </c>
    </row>
    <row r="52" spans="1:8">
      <c r="A52" s="43">
        <v>39</v>
      </c>
      <c r="B52" s="43">
        <v>15</v>
      </c>
      <c r="C52" s="43">
        <v>15</v>
      </c>
      <c r="D52" s="82">
        <v>4.4000000000000004</v>
      </c>
      <c r="E52" s="91" t="s">
        <v>234</v>
      </c>
      <c r="F52" s="43">
        <v>4</v>
      </c>
      <c r="G52" s="43">
        <v>5</v>
      </c>
      <c r="H52" s="89">
        <v>3</v>
      </c>
    </row>
    <row r="53" spans="1:8">
      <c r="A53" s="43">
        <v>40</v>
      </c>
      <c r="B53" s="43">
        <v>16</v>
      </c>
      <c r="C53" s="43">
        <v>16</v>
      </c>
      <c r="D53" s="82">
        <v>4.5</v>
      </c>
      <c r="E53" s="91" t="s">
        <v>235</v>
      </c>
      <c r="F53" s="43">
        <v>4</v>
      </c>
      <c r="G53" s="43">
        <v>5</v>
      </c>
      <c r="H53" s="89">
        <v>3</v>
      </c>
    </row>
    <row r="54" spans="1:8">
      <c r="A54" s="43">
        <v>41</v>
      </c>
      <c r="B54" s="43">
        <v>17</v>
      </c>
      <c r="C54" s="43">
        <v>17</v>
      </c>
      <c r="D54" s="82">
        <v>4.5999999999999996</v>
      </c>
      <c r="E54" s="91" t="s">
        <v>236</v>
      </c>
      <c r="F54" s="43">
        <v>4</v>
      </c>
      <c r="G54" s="43">
        <v>5</v>
      </c>
      <c r="H54" s="89">
        <v>3</v>
      </c>
    </row>
    <row r="55" spans="1:8">
      <c r="E55" s="43" t="s">
        <v>243</v>
      </c>
      <c r="F55" s="88">
        <f>SUM(F5:F54)</f>
        <v>100</v>
      </c>
      <c r="G55" s="43">
        <f>SUM(G4:G54)</f>
        <v>100</v>
      </c>
      <c r="H55" s="43">
        <f>SUM(H5:H54)</f>
        <v>75</v>
      </c>
    </row>
  </sheetData>
  <mergeCells count="2">
    <mergeCell ref="F2:H2"/>
    <mergeCell ref="A2:D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topLeftCell="A3" zoomScale="90" zoomScaleNormal="90" workbookViewId="0">
      <selection activeCell="A3" sqref="A3"/>
    </sheetView>
  </sheetViews>
  <sheetFormatPr defaultColWidth="9" defaultRowHeight="21.75"/>
  <cols>
    <col min="1" max="1" width="5.375" style="28" customWidth="1"/>
    <col min="2" max="2" width="76.25" style="5" customWidth="1"/>
    <col min="3" max="3" width="10.875" style="5" customWidth="1"/>
    <col min="4" max="4" width="8.125" style="28" customWidth="1"/>
    <col min="5" max="5" width="0" style="5" hidden="1" customWidth="1"/>
    <col min="6" max="16384" width="9" style="5"/>
  </cols>
  <sheetData>
    <row r="1" spans="1:5">
      <c r="A1" s="30" t="s">
        <v>1</v>
      </c>
      <c r="B1" s="30" t="s">
        <v>2</v>
      </c>
      <c r="C1" s="30" t="s">
        <v>3</v>
      </c>
      <c r="D1" s="22" t="s">
        <v>4</v>
      </c>
      <c r="E1" s="22" t="s">
        <v>5</v>
      </c>
    </row>
    <row r="2" spans="1:5">
      <c r="A2" s="21">
        <v>1</v>
      </c>
      <c r="B2" s="4" t="s">
        <v>7</v>
      </c>
      <c r="C2" s="23">
        <v>1000000</v>
      </c>
      <c r="D2" s="3">
        <v>1.1000000000000001</v>
      </c>
      <c r="E2" s="4" t="s">
        <v>8</v>
      </c>
    </row>
    <row r="3" spans="1:5">
      <c r="A3" s="21">
        <v>2</v>
      </c>
      <c r="B3" s="4" t="s">
        <v>9</v>
      </c>
      <c r="C3" s="23">
        <v>2000000</v>
      </c>
      <c r="D3" s="3">
        <v>1.4</v>
      </c>
      <c r="E3" s="4" t="s">
        <v>8</v>
      </c>
    </row>
    <row r="4" spans="1:5">
      <c r="A4" s="21">
        <v>3</v>
      </c>
      <c r="B4" s="4" t="s">
        <v>10</v>
      </c>
      <c r="C4" s="23">
        <v>1000000</v>
      </c>
      <c r="D4" s="3">
        <v>1.2</v>
      </c>
      <c r="E4" s="4" t="s">
        <v>8</v>
      </c>
    </row>
    <row r="5" spans="1:5">
      <c r="A5" s="21">
        <v>4</v>
      </c>
      <c r="B5" s="4" t="s">
        <v>11</v>
      </c>
      <c r="C5" s="23">
        <v>1000000</v>
      </c>
      <c r="D5" s="3">
        <v>1.5</v>
      </c>
      <c r="E5" s="4" t="s">
        <v>8</v>
      </c>
    </row>
    <row r="6" spans="1:5">
      <c r="A6" s="21">
        <v>5</v>
      </c>
      <c r="B6" s="4" t="s">
        <v>12</v>
      </c>
      <c r="C6" s="23">
        <v>2000000</v>
      </c>
      <c r="D6" s="3">
        <v>1.6</v>
      </c>
      <c r="E6" s="4" t="s">
        <v>8</v>
      </c>
    </row>
    <row r="7" spans="1:5">
      <c r="A7" s="21">
        <v>6</v>
      </c>
      <c r="B7" s="4" t="s">
        <v>13</v>
      </c>
      <c r="C7" s="23">
        <v>1000000</v>
      </c>
      <c r="D7" s="3">
        <v>1.6</v>
      </c>
      <c r="E7" s="4" t="s">
        <v>8</v>
      </c>
    </row>
    <row r="8" spans="1:5">
      <c r="A8" s="21">
        <v>7</v>
      </c>
      <c r="B8" s="4" t="s">
        <v>14</v>
      </c>
      <c r="C8" s="23">
        <v>200000</v>
      </c>
      <c r="D8" s="3">
        <v>1.5</v>
      </c>
      <c r="E8" s="4" t="s">
        <v>8</v>
      </c>
    </row>
    <row r="9" spans="1:5">
      <c r="A9" s="21">
        <v>8</v>
      </c>
      <c r="B9" s="4" t="s">
        <v>15</v>
      </c>
      <c r="C9" s="23">
        <v>500000</v>
      </c>
      <c r="D9" s="3">
        <v>1.5</v>
      </c>
      <c r="E9" s="4" t="s">
        <v>8</v>
      </c>
    </row>
    <row r="10" spans="1:5">
      <c r="A10" s="21">
        <v>9</v>
      </c>
      <c r="B10" s="4" t="s">
        <v>16</v>
      </c>
      <c r="C10" s="23">
        <v>500000</v>
      </c>
      <c r="D10" s="3">
        <v>1.5</v>
      </c>
      <c r="E10" s="4" t="s">
        <v>8</v>
      </c>
    </row>
    <row r="11" spans="1:5">
      <c r="A11" s="21">
        <v>10</v>
      </c>
      <c r="B11" s="4" t="s">
        <v>17</v>
      </c>
      <c r="C11" s="23">
        <v>400000</v>
      </c>
      <c r="D11" s="3">
        <v>1.6</v>
      </c>
      <c r="E11" s="4" t="s">
        <v>8</v>
      </c>
    </row>
    <row r="12" spans="1:5">
      <c r="A12" s="21">
        <v>11</v>
      </c>
      <c r="B12" s="4" t="s">
        <v>18</v>
      </c>
      <c r="C12" s="23">
        <v>4000000</v>
      </c>
      <c r="D12" s="3">
        <v>1.6</v>
      </c>
      <c r="E12" s="4" t="s">
        <v>8</v>
      </c>
    </row>
    <row r="13" spans="1:5">
      <c r="A13" s="21">
        <v>12</v>
      </c>
      <c r="B13" s="4" t="s">
        <v>19</v>
      </c>
      <c r="C13" s="23">
        <v>300000</v>
      </c>
      <c r="D13" s="3">
        <v>1.6</v>
      </c>
      <c r="E13" s="4" t="s">
        <v>8</v>
      </c>
    </row>
    <row r="14" spans="1:5">
      <c r="A14" s="21">
        <v>13</v>
      </c>
      <c r="B14" s="4" t="s">
        <v>20</v>
      </c>
      <c r="C14" s="23">
        <v>1000000</v>
      </c>
      <c r="D14" s="3">
        <v>1.1000000000000001</v>
      </c>
      <c r="E14" s="4" t="s">
        <v>8</v>
      </c>
    </row>
    <row r="15" spans="1:5">
      <c r="A15" s="21">
        <v>14</v>
      </c>
      <c r="B15" s="4" t="s">
        <v>21</v>
      </c>
      <c r="C15" s="23">
        <v>500000</v>
      </c>
      <c r="D15" s="3">
        <v>1.1000000000000001</v>
      </c>
      <c r="E15" s="4" t="s">
        <v>8</v>
      </c>
    </row>
    <row r="16" spans="1:5">
      <c r="A16" s="21">
        <v>15</v>
      </c>
      <c r="B16" s="4" t="s">
        <v>22</v>
      </c>
      <c r="C16" s="23">
        <v>1500000</v>
      </c>
      <c r="D16" s="3">
        <v>1.1000000000000001</v>
      </c>
      <c r="E16" s="4" t="s">
        <v>8</v>
      </c>
    </row>
    <row r="17" spans="1:5">
      <c r="A17" s="21">
        <v>16</v>
      </c>
      <c r="B17" s="4" t="s">
        <v>23</v>
      </c>
      <c r="C17" s="23">
        <v>700000</v>
      </c>
      <c r="D17" s="3">
        <v>1.1000000000000001</v>
      </c>
      <c r="E17" s="4" t="s">
        <v>8</v>
      </c>
    </row>
    <row r="18" spans="1:5">
      <c r="A18" s="21">
        <v>17</v>
      </c>
      <c r="B18" s="4" t="s">
        <v>24</v>
      </c>
      <c r="C18" s="23">
        <v>700000</v>
      </c>
      <c r="D18" s="3">
        <v>1.1000000000000001</v>
      </c>
      <c r="E18" s="4" t="s">
        <v>8</v>
      </c>
    </row>
    <row r="19" spans="1:5">
      <c r="A19" s="21">
        <v>18</v>
      </c>
      <c r="B19" s="4" t="s">
        <v>25</v>
      </c>
      <c r="C19" s="23">
        <v>250000</v>
      </c>
      <c r="D19" s="3">
        <v>1.1000000000000001</v>
      </c>
      <c r="E19" s="4" t="s">
        <v>8</v>
      </c>
    </row>
    <row r="20" spans="1:5">
      <c r="A20" s="21">
        <v>19</v>
      </c>
      <c r="B20" s="4" t="s">
        <v>26</v>
      </c>
      <c r="C20" s="23">
        <v>250000</v>
      </c>
      <c r="D20" s="3">
        <v>1.1000000000000001</v>
      </c>
      <c r="E20" s="4" t="s">
        <v>8</v>
      </c>
    </row>
    <row r="21" spans="1:5">
      <c r="A21" s="21">
        <v>20</v>
      </c>
      <c r="B21" s="4" t="s">
        <v>27</v>
      </c>
      <c r="C21" s="23">
        <v>1500000</v>
      </c>
      <c r="D21" s="3">
        <v>1.1000000000000001</v>
      </c>
      <c r="E21" s="4" t="s">
        <v>8</v>
      </c>
    </row>
    <row r="22" spans="1:5" ht="43.5">
      <c r="A22" s="21">
        <v>21</v>
      </c>
      <c r="B22" s="24" t="s">
        <v>28</v>
      </c>
      <c r="C22" s="23">
        <v>700000</v>
      </c>
      <c r="D22" s="3">
        <v>1.1000000000000001</v>
      </c>
      <c r="E22" s="4" t="s">
        <v>8</v>
      </c>
    </row>
    <row r="23" spans="1:5">
      <c r="A23" s="21">
        <v>22</v>
      </c>
      <c r="B23" s="4" t="s">
        <v>29</v>
      </c>
      <c r="C23" s="23">
        <v>200000</v>
      </c>
      <c r="D23" s="3">
        <v>1.1000000000000001</v>
      </c>
      <c r="E23" s="4" t="s">
        <v>8</v>
      </c>
    </row>
    <row r="24" spans="1:5">
      <c r="A24" s="21">
        <v>23</v>
      </c>
      <c r="B24" s="4" t="s">
        <v>30</v>
      </c>
      <c r="C24" s="23">
        <v>570000</v>
      </c>
      <c r="D24" s="3">
        <v>1.1000000000000001</v>
      </c>
      <c r="E24" s="4" t="s">
        <v>8</v>
      </c>
    </row>
    <row r="25" spans="1:5" ht="43.5">
      <c r="A25" s="21">
        <v>24</v>
      </c>
      <c r="B25" s="24" t="s">
        <v>31</v>
      </c>
      <c r="C25" s="23">
        <v>1000000</v>
      </c>
      <c r="D25" s="3">
        <v>1.3</v>
      </c>
      <c r="E25" s="4" t="s">
        <v>8</v>
      </c>
    </row>
    <row r="26" spans="1:5">
      <c r="A26" s="21">
        <v>25</v>
      </c>
      <c r="B26" s="24" t="s">
        <v>184</v>
      </c>
      <c r="C26" s="23">
        <v>500000</v>
      </c>
      <c r="D26" s="3">
        <v>1.6</v>
      </c>
      <c r="E26" s="4" t="s">
        <v>185</v>
      </c>
    </row>
    <row r="27" spans="1:5">
      <c r="A27" s="21">
        <v>26</v>
      </c>
      <c r="B27" s="24" t="s">
        <v>33</v>
      </c>
      <c r="C27" s="23">
        <v>2000000</v>
      </c>
      <c r="D27" s="3">
        <v>1.3</v>
      </c>
      <c r="E27" s="4" t="s">
        <v>8</v>
      </c>
    </row>
    <row r="28" spans="1:5" ht="43.5">
      <c r="A28" s="21">
        <v>27</v>
      </c>
      <c r="B28" s="31" t="str">
        <f>'[1]กลยุทธ์ 2'!B5</f>
        <v>โครงการพัฒนาการขับเคลื่อนการปฏิบัติการฉุกเฉิน ระหว่างสถาบันการแพทย์ฉุกเฉินแห่งชาติกับตัวแทนภูมิภาคและท้องถิ่น</v>
      </c>
      <c r="C28" s="23">
        <f>'[1]กลยุทธ์ 2'!F5</f>
        <v>2600000</v>
      </c>
      <c r="D28" s="3">
        <v>2.1</v>
      </c>
      <c r="E28" s="4" t="s">
        <v>36</v>
      </c>
    </row>
    <row r="29" spans="1:5">
      <c r="A29" s="21">
        <v>28</v>
      </c>
      <c r="B29" s="31" t="str">
        <f>'[1]กลยุทธ์ 2'!B6</f>
        <v>โครงการชี้แจงนโยบายและกำกับติดตามประเมินผลต้นปี-ปลายปี</v>
      </c>
      <c r="C29" s="23">
        <f>'[1]กลยุทธ์ 2'!F6</f>
        <v>1300000</v>
      </c>
      <c r="D29" s="3">
        <v>2.1</v>
      </c>
      <c r="E29" s="4" t="s">
        <v>37</v>
      </c>
    </row>
    <row r="30" spans="1:5">
      <c r="A30" s="21">
        <v>29</v>
      </c>
      <c r="B30" s="31" t="str">
        <f>'[1]กลยุทธ์ 2'!B7</f>
        <v xml:space="preserve">โครงการพัฒนาศูนย์การเรียนรู้นเรนทรเพื่อการบริหารจัดการ </v>
      </c>
      <c r="C30" s="23">
        <f>'[1]กลยุทธ์ 2'!F7</f>
        <v>3000000</v>
      </c>
      <c r="D30" s="3">
        <v>2.2000000000000002</v>
      </c>
      <c r="E30" s="4" t="s">
        <v>36</v>
      </c>
    </row>
    <row r="31" spans="1:5">
      <c r="A31" s="21">
        <v>30</v>
      </c>
      <c r="B31" s="31" t="str">
        <f>'[1]กลยุทธ์ 2'!B8</f>
        <v>ประสานติดตามและประเมินผลการดำเนินงานการแพทย์ฉุกเฉินจังหวัด</v>
      </c>
      <c r="C31" s="23">
        <f>'[1]กลยุทธ์ 2'!F8</f>
        <v>3000000</v>
      </c>
      <c r="D31" s="3">
        <v>2.2000000000000002</v>
      </c>
      <c r="E31" s="4" t="s">
        <v>36</v>
      </c>
    </row>
    <row r="32" spans="1:5">
      <c r="A32" s="21">
        <v>31</v>
      </c>
      <c r="B32" s="31" t="str">
        <f>'[1]กลยุทธ์ 2'!B9</f>
        <v>โครงการพัฒนาและสร้างความเข้าใจกฎ ระเบียบ ในระบบการแพทย์ฉุกเฉินสาธารณสุขอย่างองค์รวม</v>
      </c>
      <c r="C32" s="23">
        <f>'[1]กลยุทธ์ 2'!F9</f>
        <v>500000</v>
      </c>
      <c r="D32" s="3">
        <v>2.2999999999999998</v>
      </c>
      <c r="E32" s="4" t="s">
        <v>38</v>
      </c>
    </row>
    <row r="33" spans="1:5">
      <c r="A33" s="21">
        <v>32</v>
      </c>
      <c r="B33" s="31" t="str">
        <f>'[1]กลยุทธ์ 2'!B10</f>
        <v xml:space="preserve">โครงการสนับสนุนงบประมาณการและพัฒนาความเข้มแข็งการดำเนินงานการแพทย์ฉุกเฉินระดับจังหวัด  </v>
      </c>
      <c r="C33" s="23">
        <f>'[1]กลยุทธ์ 2'!F10</f>
        <v>2800000</v>
      </c>
      <c r="D33" s="3">
        <v>2.2000000000000002</v>
      </c>
      <c r="E33" s="4" t="s">
        <v>37</v>
      </c>
    </row>
    <row r="34" spans="1:5" ht="44.25" customHeight="1">
      <c r="A34" s="21">
        <v>33</v>
      </c>
      <c r="B34" s="31" t="str">
        <f>'[1]กลยุทธ์ 2'!B11</f>
        <v>โครงการสนับสนุนการประชุมคณะกรรมการการแพทย์ฉุกเฉิน การประชุมคณะอนุกรรมการและคณะทำงานภายใต้ กพฉ.</v>
      </c>
      <c r="C34" s="23">
        <f>'[1]กลยุทธ์ 2'!F11</f>
        <v>6980000</v>
      </c>
      <c r="D34" s="3">
        <v>2.1</v>
      </c>
      <c r="E34" s="4" t="s">
        <v>37</v>
      </c>
    </row>
    <row r="35" spans="1:5">
      <c r="A35" s="21">
        <v>34</v>
      </c>
      <c r="B35" s="31" t="str">
        <f>'[1]กลยุทธ์ 2'!B12</f>
        <v xml:space="preserve">ส่งเสริมสนับสนุนให้องค์กรปกครองส่วนท้องถิ่นมีส่วนร่วมในการจัดระบบการแพทย์ฉุกเฉิน </v>
      </c>
      <c r="C35" s="23">
        <f>'[1]กลยุทธ์ 2'!F12</f>
        <v>5000000</v>
      </c>
      <c r="D35" s="3">
        <v>2.4</v>
      </c>
      <c r="E35" s="4" t="s">
        <v>36</v>
      </c>
    </row>
    <row r="36" spans="1:5" ht="26.25" customHeight="1">
      <c r="A36" s="21">
        <v>35</v>
      </c>
      <c r="B36" s="31" t="str">
        <f>'[1]กลยุทธ์ 2'!B13</f>
        <v xml:space="preserve">โครงการคัดเลือกกรรมการการแพทย์ฉุกเฉิน 
</v>
      </c>
      <c r="C36" s="23">
        <f>'[1]กลยุทธ์ 2'!F13</f>
        <v>1500000</v>
      </c>
      <c r="D36" s="29">
        <v>0</v>
      </c>
      <c r="E36" s="4" t="s">
        <v>38</v>
      </c>
    </row>
    <row r="37" spans="1:5" ht="43.5">
      <c r="A37" s="21">
        <v>36</v>
      </c>
      <c r="B37" s="24" t="str">
        <f>'[1]กลยุทธ์ 3'!B5</f>
        <v>โครงการจัดทำเกณฑ์การบริหารจัดการการเตรียมความพร้อมด้านการแพทย์ฉุกเฉินรองรับสาธารณภัยตามที่กำหนดตามเกณฑ์ที่ดัดแปลงจาก EMS Incident Response Readiness Assessment (EIRRA)</v>
      </c>
      <c r="C37" s="23">
        <f>'[1]กลยุทธ์ 3'!F5</f>
        <v>4580000</v>
      </c>
      <c r="D37" s="3">
        <v>3.1</v>
      </c>
      <c r="E37" s="4" t="s">
        <v>36</v>
      </c>
    </row>
    <row r="38" spans="1:5">
      <c r="A38" s="21">
        <v>37</v>
      </c>
      <c r="B38" s="4" t="str">
        <f>'[1]กลยุทธ์ 3'!B6</f>
        <v>โครงการพัฒนามาตรฐานการปฏิบัติการ ของชุดปฏิบัติการการแพทย์ฉุกเฉินเคลื่อนที่เร็ว</v>
      </c>
      <c r="C38" s="23">
        <f>'[1]กลยุทธ์ 3'!F6</f>
        <v>1000000</v>
      </c>
      <c r="D38" s="3">
        <v>3.2</v>
      </c>
      <c r="E38" s="4" t="s">
        <v>36</v>
      </c>
    </row>
    <row r="39" spans="1:5">
      <c r="A39" s="21">
        <v>38</v>
      </c>
      <c r="B39" s="4" t="str">
        <f>'[1]กลยุทธ์ 3'!B7</f>
        <v xml:space="preserve">Disater medical team national and international rally </v>
      </c>
      <c r="C39" s="23">
        <f>'[1]กลยุทธ์ 3'!F7</f>
        <v>2000000</v>
      </c>
      <c r="D39" s="3">
        <v>3.2</v>
      </c>
      <c r="E39" s="4" t="s">
        <v>36</v>
      </c>
    </row>
    <row r="40" spans="1:5" ht="43.5">
      <c r="A40" s="21">
        <v>39</v>
      </c>
      <c r="B40" s="24" t="str">
        <f>'[1]กลยุทธ์ 3'!B8</f>
        <v>การประสานความร่วมมือ  ด้านวิชาการ ปฏิบัติการ การอบรมฝึกอการร่วมซ้อมแผน ในประเทศและต่างประเทศ  disaster management forum , exercise ,</v>
      </c>
      <c r="C40" s="23">
        <f>'[1]กลยุทธ์ 3'!F8</f>
        <v>2600000</v>
      </c>
      <c r="D40" s="3">
        <v>5.0999999999999996</v>
      </c>
      <c r="E40" s="4" t="s">
        <v>36</v>
      </c>
    </row>
    <row r="41" spans="1:5">
      <c r="A41" s="21">
        <v>40</v>
      </c>
      <c r="B41" s="4" t="str">
        <f>'[1]กลยุทธ์ 3'!B9</f>
        <v>ศูนย์ประสานงานและความร่วมมือด้านการแพทย์ฉุกเฉินในภาวะสาธารณภัย</v>
      </c>
      <c r="C41" s="23">
        <f>'[1]กลยุทธ์ 3'!F9</f>
        <v>2000000</v>
      </c>
      <c r="D41" s="3">
        <v>5.2</v>
      </c>
      <c r="E41" s="4" t="s">
        <v>36</v>
      </c>
    </row>
    <row r="42" spans="1:5">
      <c r="A42" s="21">
        <v>41</v>
      </c>
      <c r="B42" s="4" t="str">
        <f>'[1]กลยุทธ์ 3'!B10</f>
        <v>โครงการความร่วมมือระหว่างรัฐบาลไทยกับองค์การอนามัยโลก "แผนงานการจัดการทางด้านภัยพิบัติ"</v>
      </c>
      <c r="C42" s="23">
        <f>'[1]กลยุทธ์ 3'!F10</f>
        <v>500000</v>
      </c>
      <c r="D42" s="3">
        <v>5.0999999999999996</v>
      </c>
      <c r="E42" s="4" t="s">
        <v>36</v>
      </c>
    </row>
    <row r="43" spans="1:5">
      <c r="A43" s="21">
        <v>42</v>
      </c>
      <c r="B43" s="4" t="str">
        <f>'[1]กลยุทธ์ 3'!B11</f>
        <v xml:space="preserve">โครงการพัฒนาแนวปฏิบัติในการบังคับบัญชาการแพทย์ฉุกเฉินในภาวะสาธารณภัย  
</v>
      </c>
      <c r="C43" s="23">
        <f>'[1]กลยุทธ์ 3'!F11</f>
        <v>1000000</v>
      </c>
      <c r="D43" s="3">
        <v>5.2</v>
      </c>
      <c r="E43" s="4" t="s">
        <v>36</v>
      </c>
    </row>
    <row r="44" spans="1:5">
      <c r="A44" s="21">
        <v>43</v>
      </c>
      <c r="B44" s="4" t="str">
        <f>'[1]กลยุทธ์ 4'!B5</f>
        <v>โครงการพัฒนาระบบการจัดเก็บรายได้</v>
      </c>
      <c r="C44" s="23">
        <f>'[1]กลยุทธ์ 4'!F5</f>
        <v>372800</v>
      </c>
      <c r="D44" s="3">
        <v>4.0999999999999996</v>
      </c>
      <c r="E44" s="4" t="s">
        <v>37</v>
      </c>
    </row>
    <row r="45" spans="1:5">
      <c r="A45" s="21">
        <v>44</v>
      </c>
      <c r="B45" s="4" t="str">
        <f>'[1]กลยุทธ์ 4'!B10</f>
        <v>โครงการศึกษาต้นทุนเพื่อกำหนดอัตราค่าบริการ
(ต่อเนื่องจากปี 56 ) อัตราค่าธรรมเนียม  อัตราค่าลงทะเบียน</v>
      </c>
      <c r="C45" s="23">
        <f>'[1]กลยุทธ์ 4'!F10</f>
        <v>200000</v>
      </c>
      <c r="D45" s="3">
        <v>4.2</v>
      </c>
      <c r="E45" s="4" t="s">
        <v>37</v>
      </c>
    </row>
    <row r="46" spans="1:5">
      <c r="A46" s="21">
        <v>45</v>
      </c>
      <c r="B46" s="4" t="str">
        <f>'[1]กลยุทธ์ 4'!B11</f>
        <v>โครงการจัดหางบประมาณค่าใช้จ่ายด้านสาธารณภัย</v>
      </c>
      <c r="C46" s="23">
        <f>'[1]กลยุทธ์ 4'!F11</f>
        <v>100000</v>
      </c>
      <c r="D46" s="3">
        <v>4.3</v>
      </c>
      <c r="E46" s="4" t="s">
        <v>37</v>
      </c>
    </row>
    <row r="47" spans="1:5">
      <c r="A47" s="21">
        <v>46</v>
      </c>
      <c r="B47" s="4" t="str">
        <f>'[1]กลยุทธ์ 4'!B12</f>
        <v xml:space="preserve"> โครงการพัฒนาประสิทธิภาพของการบริหารงานงบประมาณ</v>
      </c>
      <c r="C47" s="23">
        <f>'[1]กลยุทธ์ 4'!F12</f>
        <v>1000000</v>
      </c>
      <c r="D47" s="3">
        <v>4.4000000000000004</v>
      </c>
      <c r="E47" s="4" t="s">
        <v>37</v>
      </c>
    </row>
    <row r="48" spans="1:5">
      <c r="A48" s="21">
        <v>47</v>
      </c>
      <c r="B48" s="4" t="str">
        <f>'[1]กลยุทธ์ 4'!B13</f>
        <v>โครงการพัฒนาระบบการจ่ายที่มีประสิทธิภาพ
5.1 การพัฒนาระบบการจ่ายตรง
5.2 การพัฒนารูปแบบการจ่าย</v>
      </c>
      <c r="C48" s="23">
        <f>'[1]กลยุทธ์ 4'!F13</f>
        <v>100000</v>
      </c>
      <c r="D48" s="3">
        <v>4.2</v>
      </c>
      <c r="E48" s="4" t="s">
        <v>37</v>
      </c>
    </row>
    <row r="49" spans="1:5">
      <c r="A49" s="21">
        <v>48</v>
      </c>
      <c r="B49" s="4" t="str">
        <f>'[1]กลยุทธ์ 4'!B14</f>
        <v>โครงการพัฒนาศักยภาพของการบริหารกองทุน สพฉ.</v>
      </c>
      <c r="C49" s="23">
        <f>'[1]กลยุทธ์ 4'!F14</f>
        <v>96000</v>
      </c>
      <c r="D49" s="3">
        <v>4.5</v>
      </c>
      <c r="E49" s="4" t="s">
        <v>37</v>
      </c>
    </row>
    <row r="50" spans="1:5">
      <c r="A50" s="21">
        <v>49</v>
      </c>
      <c r="B50" s="4" t="str">
        <f>'[1]กลยุทธ์ 4'!B15</f>
        <v>โครงการประเมินคุณภาพและตรวจสอบชดเชยค่าบริการในระบบการแพทย์ฉุกเฉิน</v>
      </c>
      <c r="C50" s="23">
        <f>'[1]กลยุทธ์ 4'!F15</f>
        <v>3000000</v>
      </c>
      <c r="D50" s="3">
        <v>4.4000000000000004</v>
      </c>
      <c r="E50" s="4" t="s">
        <v>41</v>
      </c>
    </row>
    <row r="51" spans="1:5">
      <c r="A51" s="21">
        <v>50</v>
      </c>
      <c r="B51" s="4" t="str">
        <f>'[1]กลยุทธ์ 4'!B16</f>
        <v>โครงการจัดทำแผนงบประมาณรายจ่ายประจำปี</v>
      </c>
      <c r="C51" s="23">
        <f>'[1]กลยุทธ์ 4'!F16</f>
        <v>70000</v>
      </c>
      <c r="D51" s="3">
        <v>4.2</v>
      </c>
      <c r="E51" s="4" t="s">
        <v>37</v>
      </c>
    </row>
    <row r="52" spans="1:5">
      <c r="A52" s="21">
        <v>51</v>
      </c>
      <c r="B52" s="4" t="str">
        <f>'[1]กลยุทธ์ 4'!B17</f>
        <v>โครงการจัดหารายได้สนับสนุนการดำเนินงานการแพทย์ฉุกเฉิน***</v>
      </c>
      <c r="C52" s="23">
        <f>'[1]กลยุทธ์ 4'!F17</f>
        <v>150000</v>
      </c>
      <c r="D52" s="3">
        <v>4.0999999999999996</v>
      </c>
      <c r="E52" s="4" t="s">
        <v>37</v>
      </c>
    </row>
    <row r="53" spans="1:5">
      <c r="A53" s="21">
        <v>52</v>
      </c>
      <c r="B53" s="4" t="str">
        <f>'[1]กลยุทธ์ 4'!B18</f>
        <v>โครงการสนับสนุนการจัดตั้งกองทุนจังหวัด</v>
      </c>
      <c r="C53" s="23">
        <f>'[1]กลยุทธ์ 4'!F18</f>
        <v>100000</v>
      </c>
      <c r="D53" s="3">
        <v>4.5</v>
      </c>
      <c r="E53" s="4" t="s">
        <v>37</v>
      </c>
    </row>
    <row r="54" spans="1:5">
      <c r="A54" s="21">
        <v>53</v>
      </c>
      <c r="B54" s="4" t="str">
        <f>'[1]กลยุทธ์ 5'!B5</f>
        <v>โครงการศูนย์ประสานความร่วมมือระหว่างประเทศด้านการแพทย์ฉุกเฉิน</v>
      </c>
      <c r="C54" s="26">
        <f>'[1]กลยุทธ์ 5'!H5</f>
        <v>4000000</v>
      </c>
      <c r="D54" s="3">
        <v>5.2</v>
      </c>
      <c r="E54" s="4" t="s">
        <v>97</v>
      </c>
    </row>
    <row r="55" spans="1:5">
      <c r="A55" s="21">
        <v>54</v>
      </c>
      <c r="B55" s="4" t="str">
        <f>'[1]กลยุทธ์ 5'!B6</f>
        <v>โครงการพัฒนาทักษะและความสามารถด้านการสื่อสารภาษาอังกฤษของบุคลากร</v>
      </c>
      <c r="C55" s="26">
        <f>'[1]กลยุทธ์ 5'!H6</f>
        <v>2400000</v>
      </c>
      <c r="D55" s="3">
        <v>5.0999999999999996</v>
      </c>
      <c r="E55" s="4" t="s">
        <v>97</v>
      </c>
    </row>
    <row r="56" spans="1:5">
      <c r="A56" s="21">
        <v>55</v>
      </c>
      <c r="B56" s="4" t="str">
        <f>'[1]กลยุทธ์ 6 '!B5</f>
        <v>โครงการบำรุงรักษา ระบบสารสนเทศการแพทย์ฉุกเฉิน</v>
      </c>
      <c r="C56" s="23">
        <f>'[1]กลยุทธ์ 6 '!F5</f>
        <v>8680000</v>
      </c>
      <c r="D56" s="3">
        <v>6.2</v>
      </c>
      <c r="E56" s="4" t="s">
        <v>44</v>
      </c>
    </row>
    <row r="57" spans="1:5">
      <c r="A57" s="21">
        <v>56</v>
      </c>
      <c r="B57" s="4" t="str">
        <f>'[1]กลยุทธ์ 6 '!B6</f>
        <v xml:space="preserve">โครงการเช่าสาธารณูปโภคพื้นฐานด้านเทคโนโลยีสารสนเทศ </v>
      </c>
      <c r="C57" s="23">
        <f>'[1]กลยุทธ์ 6 '!F6</f>
        <v>3824000</v>
      </c>
      <c r="D57" s="29">
        <v>0</v>
      </c>
      <c r="E57" s="4" t="s">
        <v>44</v>
      </c>
    </row>
    <row r="58" spans="1:5">
      <c r="A58" s="21">
        <v>57</v>
      </c>
      <c r="B58" s="4" t="str">
        <f>'[1]กลยุทธ์ 6 '!B7</f>
        <v>โครงการพัฒนาระบบสารสนเทศการแพทย์ฉุกเฉิน ปี ๒๕๕๗</v>
      </c>
      <c r="C58" s="23">
        <f>'[1]กลยุทธ์ 6 '!F7</f>
        <v>2410000</v>
      </c>
      <c r="D58" s="3">
        <v>6.1</v>
      </c>
      <c r="E58" s="4" t="s">
        <v>44</v>
      </c>
    </row>
    <row r="59" spans="1:5">
      <c r="A59" s="21">
        <v>58</v>
      </c>
      <c r="B59" s="4" t="str">
        <f>'[1]กลยุทธ์ 6 '!B8</f>
        <v>โครงการการกำหนดชุดข้อมูลที่เหมาะสม สำหรับในการตัดสินใจเชิงนโยบายและบริหารจัดการในระดับจังหวัดขึ้นไป</v>
      </c>
      <c r="C59" s="23">
        <f>'[1]กลยุทธ์ 6 '!F8</f>
        <v>799400</v>
      </c>
      <c r="D59" s="3">
        <v>6.1</v>
      </c>
      <c r="E59" s="4" t="s">
        <v>44</v>
      </c>
    </row>
    <row r="60" spans="1:5" ht="43.5">
      <c r="A60" s="21">
        <v>59</v>
      </c>
      <c r="B60" s="24" t="str">
        <f>'[1]กลยุทธ์ 6 '!B9</f>
        <v>โครงการพัฒนาระบบรายงานทรัพยากร ผลการปฎิบัติงาน ชุดข้อมูลมาตรฐาน ในสถานการณ์การแพทย์ฉุกเฉินระดับจังหวัดและระดับประเทศ เผยแพร่ต่อสาธารณะชน เพื่อจัดทำรายงานประจำปี (annual report )</v>
      </c>
      <c r="C60" s="32">
        <f>'[1]กลยุทธ์ 6 '!F9</f>
        <v>725000</v>
      </c>
      <c r="D60" s="21">
        <v>6.2</v>
      </c>
      <c r="E60" s="4" t="s">
        <v>44</v>
      </c>
    </row>
    <row r="61" spans="1:5">
      <c r="A61" s="21">
        <v>60</v>
      </c>
      <c r="B61" s="4" t="str">
        <f>'[1]กลยุทธ์ 6 '!B10</f>
        <v>พัฒนาระบบการรายงานข้อมูลสถานพยาบาล</v>
      </c>
      <c r="C61" s="23">
        <f>'[1]กลยุทธ์ 6 '!F10</f>
        <v>2000000</v>
      </c>
      <c r="D61" s="3">
        <v>6.1</v>
      </c>
      <c r="E61" s="4" t="s">
        <v>44</v>
      </c>
    </row>
    <row r="62" spans="1:5">
      <c r="A62" s="21">
        <v>61</v>
      </c>
      <c r="B62" s="4" t="str">
        <f>'[1]กลยุทธ์ 7'!B5</f>
        <v>โครงการจัดการความรู้ด้านการแพทย์ฉุกเฉิน</v>
      </c>
      <c r="C62" s="23">
        <f>'[1]กลยุทธ์ 7'!F5</f>
        <v>3000000</v>
      </c>
      <c r="D62" s="3">
        <v>6.1</v>
      </c>
      <c r="E62" s="4" t="s">
        <v>46</v>
      </c>
    </row>
    <row r="63" spans="1:5">
      <c r="A63" s="21">
        <v>62</v>
      </c>
      <c r="B63" s="4" t="str">
        <f>'[1]กลยุทธ์ 7'!B7</f>
        <v xml:space="preserve">โครงการจัดตั้งศูนย์การเรียนรู้ทางการแพทย์ฉุกเฉิน </v>
      </c>
      <c r="C63" s="23">
        <f>'[1]กลยุทธ์ 7'!F7</f>
        <v>500000</v>
      </c>
      <c r="D63" s="3">
        <v>7.1</v>
      </c>
      <c r="E63" s="4" t="s">
        <v>46</v>
      </c>
    </row>
    <row r="64" spans="1:5">
      <c r="A64" s="21">
        <v>63</v>
      </c>
      <c r="B64" s="4" t="str">
        <f>'[1]กลยุทธ์ 7'!B8</f>
        <v>โครงการพัฒนาศักยภาพ บุคลากร สพฉ.</v>
      </c>
      <c r="C64" s="23">
        <f>'[1]กลยุทธ์ 7'!F8</f>
        <v>2500000</v>
      </c>
      <c r="D64" s="3">
        <v>7.1</v>
      </c>
      <c r="E64" s="4" t="s">
        <v>47</v>
      </c>
    </row>
    <row r="65" spans="1:5">
      <c r="A65" s="21">
        <v>64</v>
      </c>
      <c r="B65" s="4" t="str">
        <f>'[1]กลยุทธ์ 7'!B9</f>
        <v>โครงการประชุมวิชาการการแพทย์ฉุกเฉิน ระดับชาติ ประจำปี 2557</v>
      </c>
      <c r="C65" s="23">
        <f>'[1]กลยุทธ์ 7'!F9</f>
        <v>5355600</v>
      </c>
      <c r="D65" s="3">
        <v>7.1</v>
      </c>
      <c r="E65" s="4" t="s">
        <v>46</v>
      </c>
    </row>
    <row r="66" spans="1:5">
      <c r="A66" s="21">
        <v>65</v>
      </c>
      <c r="B66" s="4" t="str">
        <f>'[1]กลยุทธ์ 7'!B11</f>
        <v>โครงการการแข่งขันทักษะการช่วยเหลือผู้เจ็บป่วยฉุกเฉิน ณ จุดเกิดเหตุ ระดับชาติ ประจำปี 2557</v>
      </c>
      <c r="C66" s="23">
        <f>'[1]กลยุทธ์ 7'!F11</f>
        <v>4500000</v>
      </c>
      <c r="D66" s="3">
        <v>7.1</v>
      </c>
      <c r="E66" s="4" t="s">
        <v>36</v>
      </c>
    </row>
    <row r="67" spans="1:5">
      <c r="A67" s="21">
        <v>66</v>
      </c>
      <c r="B67" s="4" t="str">
        <f>'[1]กลยุทธ์ 7'!B12</f>
        <v>โครงการสนับสนุนงานวิจัย เพื่อพัฒนาระบบปฏิบัติการฉุกเฉินในภาวะปกติและภาวะภัยพิบัติ</v>
      </c>
      <c r="C67" s="23">
        <f>'[1]กลยุทธ์ 7'!F12</f>
        <v>4000000</v>
      </c>
      <c r="D67" s="3">
        <v>7.2</v>
      </c>
      <c r="E67" s="4" t="s">
        <v>46</v>
      </c>
    </row>
    <row r="68" spans="1:5">
      <c r="A68" s="21">
        <v>67</v>
      </c>
      <c r="B68" s="4" t="str">
        <f>'[1]กลยุทธ์ 7'!B13</f>
        <v>โครงการบริหารจัดการงานวิจัย</v>
      </c>
      <c r="C68" s="23">
        <f>'[1]กลยุทธ์ 7'!F13</f>
        <v>2000000</v>
      </c>
      <c r="D68" s="3">
        <v>7.2</v>
      </c>
      <c r="E68" s="4" t="s">
        <v>46</v>
      </c>
    </row>
    <row r="69" spans="1:5">
      <c r="A69" s="21">
        <v>68</v>
      </c>
      <c r="B69" s="4" t="str">
        <f>'[1]กลยุทธ์ 7'!B14</f>
        <v>โครงการแนวร่วมเครือข่ายสื่อสารประชาสัมพันธ์การแพทย์ฉุกเฉิน  กลุ่มสารนิเทศและประชาสัมพันธ์</v>
      </c>
      <c r="C69" s="23">
        <f>'[1]กลยุทธ์ 7'!F14</f>
        <v>4000000</v>
      </c>
      <c r="D69" s="3">
        <v>7.3</v>
      </c>
      <c r="E69" s="4" t="s">
        <v>35</v>
      </c>
    </row>
    <row r="70" spans="1:5">
      <c r="A70" s="21">
        <v>69</v>
      </c>
      <c r="B70" s="4" t="str">
        <f>'[1]กลยุทธ์ 7'!B15</f>
        <v xml:space="preserve">การพัฒนาเครือข่ายการแพทย์ฉุกเฉิน ภาคเอกชน/มูลนิธิ/สมาคม และโรงพยาบาลเอกชน </v>
      </c>
      <c r="C70" s="23">
        <f>'[1]กลยุทธ์ 7'!F15</f>
        <v>1500000</v>
      </c>
      <c r="D70" s="3">
        <v>7.3</v>
      </c>
      <c r="E70" s="4" t="s">
        <v>36</v>
      </c>
    </row>
    <row r="71" spans="1:5">
      <c r="A71" s="21">
        <v>70</v>
      </c>
      <c r="B71" s="4" t="str">
        <f>'[1]กลยุทธ์ 7'!B16</f>
        <v xml:space="preserve">การพัฒนาเครือข่ายการแพทย์ฉุกเฉินภาคประชาชน </v>
      </c>
      <c r="C71" s="23">
        <f>'[1]กลยุทธ์ 7'!F16</f>
        <v>3500000</v>
      </c>
      <c r="D71" s="3">
        <v>7.4</v>
      </c>
      <c r="E71" s="4" t="s">
        <v>36</v>
      </c>
    </row>
    <row r="72" spans="1:5">
      <c r="A72" s="21">
        <v>71</v>
      </c>
      <c r="B72" s="4" t="str">
        <f>'[1]กลยุทธ์ 8'!B6</f>
        <v>พัฒนามาตรฐานความปลอดภัยของรถพยาบาลและพนักงานขับรถ</v>
      </c>
      <c r="C72" s="26">
        <f>'[1]กลยุทธ์ 8'!F6</f>
        <v>1705000</v>
      </c>
      <c r="D72" s="3">
        <v>8.3000000000000007</v>
      </c>
      <c r="E72" s="4" t="s">
        <v>8</v>
      </c>
    </row>
    <row r="73" spans="1:5">
      <c r="A73" s="21">
        <v>72</v>
      </c>
      <c r="B73" s="4" t="str">
        <f>'[1]กลยุทธ์ 8'!B7</f>
        <v>เชิดชูคนทำดีประกาศศักดิ์ศรีผู้ปฏิบัติงานการแพทย์ฉุกเฉิน</v>
      </c>
      <c r="C73" s="26">
        <f>'[1]กลยุทธ์ 8'!F7</f>
        <v>500000</v>
      </c>
      <c r="D73" s="3">
        <v>8.1</v>
      </c>
      <c r="E73" s="4" t="s">
        <v>8</v>
      </c>
    </row>
    <row r="74" spans="1:5">
      <c r="A74" s="21">
        <v>73</v>
      </c>
      <c r="B74" s="4" t="s">
        <v>183</v>
      </c>
      <c r="C74" s="26">
        <f>'[1]กลยุทธ์ 8'!F8</f>
        <v>195000</v>
      </c>
      <c r="D74" s="29">
        <v>0</v>
      </c>
      <c r="E74" s="4" t="s">
        <v>185</v>
      </c>
    </row>
    <row r="75" spans="1:5">
      <c r="A75" s="21">
        <v>74</v>
      </c>
      <c r="B75" s="4" t="str">
        <f>'[1]กลยุทธ์ 8'!B9</f>
        <v>สนับสนับการบริหารจัดการองค์กร</v>
      </c>
      <c r="C75" s="26">
        <f>'[1]กลยุทธ์ 8'!F9</f>
        <v>4600000</v>
      </c>
      <c r="D75" s="29">
        <v>0</v>
      </c>
      <c r="E75" s="4" t="s">
        <v>47</v>
      </c>
    </row>
    <row r="76" spans="1:5">
      <c r="A76" s="21">
        <v>75</v>
      </c>
      <c r="B76" s="4" t="str">
        <f>'[1]กลยุทธ์ 8'!B10</f>
        <v xml:space="preserve">ค้นหาต้นแบบองค์กรแห่งความสุขในหน่วยปฏิบัติการระบบการแพทย์ฉุกเฉิน (Happy work place) </v>
      </c>
      <c r="C76" s="26">
        <f>'[1]กลยุทธ์ 8'!F10</f>
        <v>1000000</v>
      </c>
      <c r="D76" s="29">
        <v>0</v>
      </c>
      <c r="E76" s="4" t="s">
        <v>37</v>
      </c>
    </row>
    <row r="77" spans="1:5">
      <c r="A77" s="37"/>
      <c r="B77" s="39"/>
      <c r="C77" s="38">
        <f>SUM(C2:C76)</f>
        <v>134512800</v>
      </c>
      <c r="D77" s="3"/>
    </row>
  </sheetData>
  <autoFilter ref="A1:G77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3"/>
  <sheetViews>
    <sheetView workbookViewId="0">
      <selection activeCell="A15" sqref="A15"/>
    </sheetView>
  </sheetViews>
  <sheetFormatPr defaultColWidth="44.375" defaultRowHeight="24"/>
  <cols>
    <col min="1" max="1" width="6.375" style="7" customWidth="1"/>
    <col min="2" max="2" width="18.75" style="7" customWidth="1"/>
    <col min="3" max="3" width="69.25" style="7" customWidth="1"/>
    <col min="4" max="4" width="20.375" style="8" customWidth="1"/>
    <col min="5" max="16384" width="44.375" style="7"/>
  </cols>
  <sheetData>
    <row r="1" spans="2:4">
      <c r="B1" s="204" t="s">
        <v>173</v>
      </c>
      <c r="C1" s="204"/>
      <c r="D1" s="204"/>
    </row>
    <row r="2" spans="2:4">
      <c r="B2" s="204" t="s">
        <v>0</v>
      </c>
      <c r="C2" s="204"/>
      <c r="D2" s="204"/>
    </row>
    <row r="3" spans="2:4">
      <c r="B3" s="9" t="s">
        <v>172</v>
      </c>
      <c r="C3" s="10" t="s">
        <v>98</v>
      </c>
      <c r="D3" s="11">
        <v>134512800</v>
      </c>
    </row>
    <row r="4" spans="2:4">
      <c r="B4" s="12"/>
      <c r="C4" s="13" t="s">
        <v>99</v>
      </c>
      <c r="D4" s="14">
        <v>7295000</v>
      </c>
    </row>
    <row r="5" spans="2:4">
      <c r="B5" s="15" t="s">
        <v>101</v>
      </c>
      <c r="C5" s="15" t="s">
        <v>80</v>
      </c>
      <c r="D5" s="16">
        <v>2500000</v>
      </c>
    </row>
    <row r="6" spans="2:4">
      <c r="B6" s="15" t="s">
        <v>102</v>
      </c>
      <c r="C6" s="15" t="s">
        <v>89</v>
      </c>
      <c r="D6" s="16">
        <v>195000</v>
      </c>
    </row>
    <row r="7" spans="2:4">
      <c r="B7" s="15" t="s">
        <v>103</v>
      </c>
      <c r="C7" s="15" t="s">
        <v>96</v>
      </c>
      <c r="D7" s="16">
        <v>4600000</v>
      </c>
    </row>
    <row r="8" spans="2:4">
      <c r="B8" s="12"/>
      <c r="C8" s="13" t="s">
        <v>100</v>
      </c>
      <c r="D8" s="14">
        <v>14268800</v>
      </c>
    </row>
    <row r="9" spans="2:4">
      <c r="B9" s="15" t="s">
        <v>105</v>
      </c>
      <c r="C9" s="15" t="s">
        <v>49</v>
      </c>
      <c r="D9" s="16">
        <v>1000000</v>
      </c>
    </row>
    <row r="10" spans="2:4">
      <c r="B10" s="15" t="s">
        <v>115</v>
      </c>
      <c r="C10" s="15" t="s">
        <v>54</v>
      </c>
      <c r="D10" s="16">
        <v>1000000</v>
      </c>
    </row>
    <row r="11" spans="2:4">
      <c r="B11" s="15" t="s">
        <v>104</v>
      </c>
      <c r="C11" s="15" t="s">
        <v>62</v>
      </c>
      <c r="D11" s="16">
        <v>70000</v>
      </c>
    </row>
    <row r="12" spans="2:4">
      <c r="B12" s="15" t="s">
        <v>104</v>
      </c>
      <c r="C12" s="15" t="s">
        <v>63</v>
      </c>
      <c r="D12" s="16">
        <v>100000</v>
      </c>
    </row>
    <row r="13" spans="2:4">
      <c r="B13" s="15" t="s">
        <v>106</v>
      </c>
      <c r="C13" s="15" t="s">
        <v>64</v>
      </c>
      <c r="D13" s="16">
        <v>150000</v>
      </c>
    </row>
    <row r="14" spans="2:4">
      <c r="B14" s="15" t="s">
        <v>107</v>
      </c>
      <c r="C14" s="15" t="s">
        <v>65</v>
      </c>
      <c r="D14" s="16">
        <v>1300000</v>
      </c>
    </row>
    <row r="15" spans="2:4">
      <c r="B15" s="15" t="s">
        <v>108</v>
      </c>
      <c r="C15" s="15" t="s">
        <v>75</v>
      </c>
      <c r="D15" s="16">
        <v>372800</v>
      </c>
    </row>
    <row r="16" spans="2:4">
      <c r="B16" s="15" t="s">
        <v>109</v>
      </c>
      <c r="C16" s="15" t="s">
        <v>76</v>
      </c>
      <c r="D16" s="16">
        <v>100000</v>
      </c>
    </row>
    <row r="17" spans="2:4">
      <c r="B17" s="15" t="s">
        <v>110</v>
      </c>
      <c r="C17" s="15" t="s">
        <v>81</v>
      </c>
      <c r="D17" s="16">
        <v>96000</v>
      </c>
    </row>
    <row r="18" spans="2:4">
      <c r="B18" s="15" t="s">
        <v>111</v>
      </c>
      <c r="C18" s="15" t="s">
        <v>83</v>
      </c>
      <c r="D18" s="16">
        <v>200000</v>
      </c>
    </row>
    <row r="19" spans="2:4">
      <c r="B19" s="15" t="s">
        <v>112</v>
      </c>
      <c r="C19" s="15" t="s">
        <v>85</v>
      </c>
      <c r="D19" s="16">
        <v>100000</v>
      </c>
    </row>
    <row r="20" spans="2:4">
      <c r="B20" s="15" t="s">
        <v>113</v>
      </c>
      <c r="C20" s="15" t="s">
        <v>86</v>
      </c>
      <c r="D20" s="16">
        <v>6980000</v>
      </c>
    </row>
    <row r="21" spans="2:4">
      <c r="B21" s="15" t="s">
        <v>114</v>
      </c>
      <c r="C21" s="15" t="s">
        <v>87</v>
      </c>
      <c r="D21" s="16">
        <v>2800000</v>
      </c>
    </row>
    <row r="22" spans="2:4">
      <c r="B22" s="12"/>
      <c r="C22" s="13" t="s">
        <v>8</v>
      </c>
      <c r="D22" s="14">
        <v>27475000</v>
      </c>
    </row>
    <row r="23" spans="2:4">
      <c r="B23" s="15" t="s">
        <v>125</v>
      </c>
      <c r="C23" s="15" t="s">
        <v>21</v>
      </c>
      <c r="D23" s="16">
        <v>500000</v>
      </c>
    </row>
    <row r="24" spans="2:4">
      <c r="B24" s="15" t="s">
        <v>126</v>
      </c>
      <c r="C24" s="15" t="s">
        <v>15</v>
      </c>
      <c r="D24" s="16">
        <v>500000</v>
      </c>
    </row>
    <row r="25" spans="2:4">
      <c r="B25" s="15" t="s">
        <v>127</v>
      </c>
      <c r="C25" s="15" t="s">
        <v>29</v>
      </c>
      <c r="D25" s="16">
        <v>200000</v>
      </c>
    </row>
    <row r="26" spans="2:4">
      <c r="B26" s="15" t="s">
        <v>128</v>
      </c>
      <c r="C26" s="15" t="s">
        <v>32</v>
      </c>
      <c r="D26" s="16">
        <v>500000</v>
      </c>
    </row>
    <row r="27" spans="2:4">
      <c r="B27" s="15" t="s">
        <v>129</v>
      </c>
      <c r="C27" s="15" t="s">
        <v>11</v>
      </c>
      <c r="D27" s="16">
        <v>1000000</v>
      </c>
    </row>
    <row r="28" spans="2:4">
      <c r="B28" s="15" t="s">
        <v>130</v>
      </c>
      <c r="C28" s="15" t="s">
        <v>12</v>
      </c>
      <c r="D28" s="16">
        <v>2000000</v>
      </c>
    </row>
    <row r="29" spans="2:4">
      <c r="B29" s="15" t="s">
        <v>131</v>
      </c>
      <c r="C29" s="15" t="s">
        <v>22</v>
      </c>
      <c r="D29" s="16">
        <v>1500000</v>
      </c>
    </row>
    <row r="30" spans="2:4">
      <c r="B30" s="15" t="s">
        <v>132</v>
      </c>
      <c r="C30" s="15" t="s">
        <v>14</v>
      </c>
      <c r="D30" s="16">
        <v>200000</v>
      </c>
    </row>
    <row r="31" spans="2:4">
      <c r="B31" s="15" t="s">
        <v>133</v>
      </c>
      <c r="C31" s="15" t="s">
        <v>31</v>
      </c>
      <c r="D31" s="16">
        <v>1000000</v>
      </c>
    </row>
    <row r="32" spans="2:4">
      <c r="B32" s="15" t="s">
        <v>134</v>
      </c>
      <c r="C32" s="15" t="s">
        <v>28</v>
      </c>
      <c r="D32" s="16">
        <v>700000</v>
      </c>
    </row>
    <row r="33" spans="2:4">
      <c r="B33" s="15" t="s">
        <v>135</v>
      </c>
      <c r="C33" s="15" t="s">
        <v>19</v>
      </c>
      <c r="D33" s="16">
        <v>300000</v>
      </c>
    </row>
    <row r="34" spans="2:4">
      <c r="B34" s="15" t="s">
        <v>136</v>
      </c>
      <c r="C34" s="15" t="s">
        <v>10</v>
      </c>
      <c r="D34" s="16">
        <v>1000000</v>
      </c>
    </row>
    <row r="35" spans="2:4">
      <c r="B35" s="15" t="s">
        <v>137</v>
      </c>
      <c r="C35" s="15" t="s">
        <v>17</v>
      </c>
      <c r="D35" s="16">
        <v>400000</v>
      </c>
    </row>
    <row r="36" spans="2:4">
      <c r="B36" s="15" t="s">
        <v>138</v>
      </c>
      <c r="C36" s="15" t="s">
        <v>9</v>
      </c>
      <c r="D36" s="16">
        <v>2000000</v>
      </c>
    </row>
    <row r="37" spans="2:4">
      <c r="B37" s="15" t="s">
        <v>139</v>
      </c>
      <c r="C37" s="15" t="s">
        <v>27</v>
      </c>
      <c r="D37" s="16">
        <v>1500000</v>
      </c>
    </row>
    <row r="38" spans="2:4">
      <c r="B38" s="15" t="s">
        <v>140</v>
      </c>
      <c r="C38" s="15" t="s">
        <v>25</v>
      </c>
      <c r="D38" s="16">
        <v>250000</v>
      </c>
    </row>
    <row r="39" spans="2:4">
      <c r="B39" s="15" t="s">
        <v>141</v>
      </c>
      <c r="C39" s="15" t="s">
        <v>26</v>
      </c>
      <c r="D39" s="16">
        <v>250000</v>
      </c>
    </row>
    <row r="40" spans="2:4">
      <c r="B40" s="15" t="s">
        <v>142</v>
      </c>
      <c r="C40" s="15" t="s">
        <v>23</v>
      </c>
      <c r="D40" s="16">
        <v>700000</v>
      </c>
    </row>
    <row r="41" spans="2:4">
      <c r="B41" s="15" t="s">
        <v>124</v>
      </c>
      <c r="C41" s="15" t="s">
        <v>30</v>
      </c>
      <c r="D41" s="16">
        <v>570000</v>
      </c>
    </row>
    <row r="42" spans="2:4">
      <c r="B42" s="15" t="s">
        <v>123</v>
      </c>
      <c r="C42" s="15" t="s">
        <v>20</v>
      </c>
      <c r="D42" s="16">
        <v>1000000</v>
      </c>
    </row>
    <row r="43" spans="2:4">
      <c r="B43" s="15" t="s">
        <v>122</v>
      </c>
      <c r="C43" s="15" t="s">
        <v>24</v>
      </c>
      <c r="D43" s="16">
        <v>700000</v>
      </c>
    </row>
    <row r="44" spans="2:4">
      <c r="B44" s="15" t="s">
        <v>121</v>
      </c>
      <c r="C44" s="15" t="s">
        <v>13</v>
      </c>
      <c r="D44" s="16">
        <v>1000000</v>
      </c>
    </row>
    <row r="45" spans="2:4">
      <c r="B45" s="15" t="s">
        <v>120</v>
      </c>
      <c r="C45" s="15" t="s">
        <v>16</v>
      </c>
      <c r="D45" s="16">
        <v>500000</v>
      </c>
    </row>
    <row r="46" spans="2:4">
      <c r="B46" s="15" t="s">
        <v>119</v>
      </c>
      <c r="C46" s="15" t="s">
        <v>7</v>
      </c>
      <c r="D46" s="16">
        <v>1000000</v>
      </c>
    </row>
    <row r="47" spans="2:4">
      <c r="B47" s="15" t="s">
        <v>118</v>
      </c>
      <c r="C47" s="15" t="s">
        <v>18</v>
      </c>
      <c r="D47" s="16">
        <v>4000000</v>
      </c>
    </row>
    <row r="48" spans="2:4">
      <c r="B48" s="15" t="s">
        <v>116</v>
      </c>
      <c r="C48" s="15" t="s">
        <v>90</v>
      </c>
      <c r="D48" s="16">
        <v>500000</v>
      </c>
    </row>
    <row r="49" spans="2:4">
      <c r="B49" s="15" t="s">
        <v>117</v>
      </c>
      <c r="C49" s="15" t="s">
        <v>92</v>
      </c>
      <c r="D49" s="16">
        <v>1705000</v>
      </c>
    </row>
    <row r="50" spans="2:4">
      <c r="B50" s="12"/>
      <c r="C50" s="13" t="s">
        <v>171</v>
      </c>
      <c r="D50" s="14">
        <v>36780000</v>
      </c>
    </row>
    <row r="51" spans="2:4">
      <c r="B51" s="15" t="s">
        <v>145</v>
      </c>
      <c r="C51" s="15" t="s">
        <v>56</v>
      </c>
      <c r="D51" s="16">
        <v>4500000</v>
      </c>
    </row>
    <row r="52" spans="2:4">
      <c r="B52" s="15" t="s">
        <v>145</v>
      </c>
      <c r="C52" s="15" t="s">
        <v>95</v>
      </c>
      <c r="D52" s="16">
        <v>5000000</v>
      </c>
    </row>
    <row r="53" spans="2:4">
      <c r="B53" s="15" t="s">
        <v>145</v>
      </c>
      <c r="C53" s="15" t="s">
        <v>71</v>
      </c>
      <c r="D53" s="16">
        <v>2600000</v>
      </c>
    </row>
    <row r="54" spans="2:4">
      <c r="B54" s="15" t="s">
        <v>145</v>
      </c>
      <c r="C54" s="15" t="s">
        <v>82</v>
      </c>
      <c r="D54" s="16">
        <v>3000000</v>
      </c>
    </row>
    <row r="55" spans="2:4">
      <c r="B55" s="15" t="s">
        <v>145</v>
      </c>
      <c r="C55" s="15" t="s">
        <v>91</v>
      </c>
      <c r="D55" s="16">
        <v>3000000</v>
      </c>
    </row>
    <row r="56" spans="2:4">
      <c r="B56" s="15" t="s">
        <v>143</v>
      </c>
      <c r="C56" s="15" t="s">
        <v>57</v>
      </c>
      <c r="D56" s="16">
        <v>500000</v>
      </c>
    </row>
    <row r="57" spans="2:4">
      <c r="B57" s="15" t="s">
        <v>143</v>
      </c>
      <c r="C57" s="15" t="s">
        <v>61</v>
      </c>
      <c r="D57" s="16">
        <v>4580000</v>
      </c>
    </row>
    <row r="58" spans="2:4">
      <c r="B58" s="15" t="s">
        <v>143</v>
      </c>
      <c r="C58" s="15" t="s">
        <v>50</v>
      </c>
      <c r="D58" s="16">
        <v>2000000</v>
      </c>
    </row>
    <row r="59" spans="2:4">
      <c r="B59" s="15" t="s">
        <v>143</v>
      </c>
      <c r="C59" s="15" t="s">
        <v>73</v>
      </c>
      <c r="D59" s="16">
        <v>1000000</v>
      </c>
    </row>
    <row r="60" spans="2:4">
      <c r="B60" s="15" t="s">
        <v>143</v>
      </c>
      <c r="C60" s="15" t="s">
        <v>74</v>
      </c>
      <c r="D60" s="16">
        <v>1000000</v>
      </c>
    </row>
    <row r="61" spans="2:4">
      <c r="B61" s="15" t="s">
        <v>143</v>
      </c>
      <c r="C61" s="15" t="s">
        <v>51</v>
      </c>
      <c r="D61" s="16">
        <v>2600000</v>
      </c>
    </row>
    <row r="62" spans="2:4">
      <c r="B62" s="15" t="s">
        <v>143</v>
      </c>
      <c r="C62" s="15" t="s">
        <v>94</v>
      </c>
      <c r="D62" s="16">
        <v>2000000</v>
      </c>
    </row>
    <row r="63" spans="2:4">
      <c r="B63" s="15" t="s">
        <v>144</v>
      </c>
      <c r="C63" s="15" t="s">
        <v>52</v>
      </c>
      <c r="D63" s="16">
        <v>1500000</v>
      </c>
    </row>
    <row r="64" spans="2:4">
      <c r="B64" s="15" t="s">
        <v>144</v>
      </c>
      <c r="C64" s="15" t="s">
        <v>53</v>
      </c>
      <c r="D64" s="16">
        <v>3500000</v>
      </c>
    </row>
    <row r="65" spans="2:4">
      <c r="B65" s="12"/>
      <c r="C65" s="13" t="s">
        <v>170</v>
      </c>
      <c r="D65" s="14">
        <f>14855600+6400000</f>
        <v>21255600</v>
      </c>
    </row>
    <row r="66" spans="2:4">
      <c r="B66" s="15" t="s">
        <v>146</v>
      </c>
      <c r="C66" s="15" t="s">
        <v>72</v>
      </c>
      <c r="D66" s="16">
        <v>2400000</v>
      </c>
    </row>
    <row r="67" spans="2:4">
      <c r="B67" s="15" t="s">
        <v>147</v>
      </c>
      <c r="C67" s="15" t="s">
        <v>84</v>
      </c>
      <c r="D67" s="16">
        <v>4000000</v>
      </c>
    </row>
    <row r="68" spans="2:4">
      <c r="B68" s="15" t="s">
        <v>148</v>
      </c>
      <c r="C68" s="15" t="s">
        <v>59</v>
      </c>
      <c r="D68" s="16">
        <v>3000000</v>
      </c>
    </row>
    <row r="69" spans="2:4">
      <c r="B69" s="15" t="s">
        <v>149</v>
      </c>
      <c r="C69" s="15" t="s">
        <v>60</v>
      </c>
      <c r="D69" s="16">
        <v>500000</v>
      </c>
    </row>
    <row r="70" spans="2:4">
      <c r="B70" s="15" t="s">
        <v>151</v>
      </c>
      <c r="C70" s="15" t="s">
        <v>67</v>
      </c>
      <c r="D70" s="16">
        <v>2000000</v>
      </c>
    </row>
    <row r="71" spans="2:4">
      <c r="B71" s="15" t="s">
        <v>150</v>
      </c>
      <c r="C71" s="15" t="s">
        <v>69</v>
      </c>
      <c r="D71" s="16">
        <v>5355600</v>
      </c>
    </row>
    <row r="72" spans="2:4">
      <c r="B72" s="15" t="s">
        <v>152</v>
      </c>
      <c r="C72" s="15" t="s">
        <v>88</v>
      </c>
      <c r="D72" s="16">
        <v>4000000</v>
      </c>
    </row>
    <row r="73" spans="2:4">
      <c r="B73" s="12"/>
      <c r="C73" s="13" t="s">
        <v>169</v>
      </c>
      <c r="D73" s="14">
        <v>18438400</v>
      </c>
    </row>
    <row r="74" spans="2:4">
      <c r="B74" s="15" t="s">
        <v>153</v>
      </c>
      <c r="C74" s="15" t="s">
        <v>55</v>
      </c>
      <c r="D74" s="16">
        <v>799400</v>
      </c>
    </row>
    <row r="75" spans="2:4">
      <c r="B75" s="15" t="s">
        <v>154</v>
      </c>
      <c r="C75" s="15" t="s">
        <v>66</v>
      </c>
      <c r="D75" s="16">
        <v>3824000</v>
      </c>
    </row>
    <row r="76" spans="2:4">
      <c r="B76" s="15" t="s">
        <v>155</v>
      </c>
      <c r="C76" s="15" t="s">
        <v>68</v>
      </c>
      <c r="D76" s="16">
        <v>8680000</v>
      </c>
    </row>
    <row r="77" spans="2:4">
      <c r="B77" s="15" t="s">
        <v>156</v>
      </c>
      <c r="C77" s="15" t="s">
        <v>77</v>
      </c>
      <c r="D77" s="16">
        <v>725000</v>
      </c>
    </row>
    <row r="78" spans="2:4">
      <c r="B78" s="15" t="s">
        <v>157</v>
      </c>
      <c r="C78" s="15" t="s">
        <v>78</v>
      </c>
      <c r="D78" s="16">
        <v>2410000</v>
      </c>
    </row>
    <row r="79" spans="2:4">
      <c r="B79" s="15" t="s">
        <v>158</v>
      </c>
      <c r="C79" s="15" t="s">
        <v>93</v>
      </c>
      <c r="D79" s="16">
        <v>2000000</v>
      </c>
    </row>
    <row r="80" spans="2:4">
      <c r="B80" s="12"/>
      <c r="C80" s="13" t="s">
        <v>168</v>
      </c>
      <c r="D80" s="14">
        <v>2000000</v>
      </c>
    </row>
    <row r="81" spans="2:4">
      <c r="B81" s="15" t="s">
        <v>159</v>
      </c>
      <c r="C81" s="15" t="s">
        <v>58</v>
      </c>
      <c r="D81" s="16">
        <v>1500000</v>
      </c>
    </row>
    <row r="82" spans="2:4">
      <c r="B82" s="15" t="s">
        <v>160</v>
      </c>
      <c r="C82" s="15" t="s">
        <v>79</v>
      </c>
      <c r="D82" s="16">
        <v>500000</v>
      </c>
    </row>
    <row r="83" spans="2:4">
      <c r="B83" s="12"/>
      <c r="C83" s="13" t="s">
        <v>167</v>
      </c>
      <c r="D83" s="14">
        <v>3000000</v>
      </c>
    </row>
    <row r="84" spans="2:4">
      <c r="B84" s="15" t="s">
        <v>161</v>
      </c>
      <c r="C84" s="15" t="s">
        <v>70</v>
      </c>
      <c r="D84" s="16">
        <v>3000000</v>
      </c>
    </row>
    <row r="85" spans="2:4">
      <c r="B85" s="12"/>
      <c r="C85" s="13" t="s">
        <v>166</v>
      </c>
      <c r="D85" s="14">
        <v>4000000</v>
      </c>
    </row>
    <row r="86" spans="2:4">
      <c r="B86" s="15" t="s">
        <v>163</v>
      </c>
      <c r="C86" s="15" t="s">
        <v>165</v>
      </c>
      <c r="D86" s="16">
        <v>2000000</v>
      </c>
    </row>
    <row r="87" spans="2:4">
      <c r="B87" s="17" t="s">
        <v>162</v>
      </c>
      <c r="C87" s="17" t="s">
        <v>164</v>
      </c>
      <c r="D87" s="18">
        <v>4000000</v>
      </c>
    </row>
    <row r="89" spans="2:4">
      <c r="B89" s="7" t="s">
        <v>174</v>
      </c>
    </row>
    <row r="90" spans="2:4">
      <c r="B90" s="7">
        <v>57</v>
      </c>
      <c r="C90" s="7" t="s">
        <v>175</v>
      </c>
    </row>
    <row r="91" spans="2:4">
      <c r="B91" s="20" t="s">
        <v>176</v>
      </c>
      <c r="C91" s="7" t="s">
        <v>177</v>
      </c>
    </row>
    <row r="92" spans="2:4">
      <c r="B92" s="19"/>
      <c r="C92" s="7" t="s">
        <v>178</v>
      </c>
    </row>
    <row r="93" spans="2:4">
      <c r="B93" s="19"/>
      <c r="C93" s="7" t="s">
        <v>179</v>
      </c>
    </row>
    <row r="94" spans="2:4">
      <c r="B94" s="19"/>
      <c r="C94" s="7" t="s">
        <v>180</v>
      </c>
    </row>
    <row r="95" spans="2:4">
      <c r="B95" s="19"/>
      <c r="C95" s="7" t="s">
        <v>182</v>
      </c>
    </row>
    <row r="96" spans="2:4">
      <c r="B96" s="19"/>
      <c r="C96" s="7" t="s">
        <v>181</v>
      </c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</sheetData>
  <mergeCells count="2">
    <mergeCell ref="B1:D1"/>
    <mergeCell ref="B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90" zoomScaleNormal="90" workbookViewId="0">
      <selection activeCell="E5" sqref="E5"/>
    </sheetView>
  </sheetViews>
  <sheetFormatPr defaultRowHeight="14.25"/>
  <cols>
    <col min="1" max="1" width="6" style="92" customWidth="1"/>
    <col min="2" max="2" width="34.75" style="92" customWidth="1"/>
    <col min="3" max="3" width="35.75" style="92" customWidth="1"/>
    <col min="4" max="4" width="10.875" style="92" customWidth="1"/>
    <col min="5" max="5" width="69" style="92" customWidth="1"/>
    <col min="6" max="6" width="11.25" style="92" customWidth="1"/>
    <col min="7" max="7" width="9" style="92"/>
    <col min="8" max="8" width="30.375" style="92" customWidth="1"/>
    <col min="9" max="16384" width="9" style="92"/>
  </cols>
  <sheetData>
    <row r="1" spans="1:8" ht="24">
      <c r="A1" s="208" t="s">
        <v>278</v>
      </c>
      <c r="B1" s="208"/>
      <c r="C1" s="208"/>
      <c r="D1" s="208"/>
      <c r="E1" s="208"/>
    </row>
    <row r="2" spans="1:8" ht="24">
      <c r="A2" s="209" t="s">
        <v>297</v>
      </c>
      <c r="B2" s="209"/>
      <c r="C2" s="209"/>
      <c r="D2" s="209"/>
      <c r="E2" s="209"/>
    </row>
    <row r="3" spans="1:8" ht="24">
      <c r="A3" s="93" t="s">
        <v>214</v>
      </c>
    </row>
    <row r="4" spans="1:8" ht="24">
      <c r="A4" s="94" t="s">
        <v>1</v>
      </c>
      <c r="B4" s="95" t="s">
        <v>179</v>
      </c>
      <c r="C4" s="95" t="s">
        <v>217</v>
      </c>
      <c r="D4" s="95" t="s">
        <v>218</v>
      </c>
      <c r="E4" s="95" t="s">
        <v>219</v>
      </c>
    </row>
    <row r="5" spans="1:8" ht="409.5">
      <c r="A5" s="96">
        <v>1</v>
      </c>
      <c r="B5" s="97" t="s">
        <v>250</v>
      </c>
      <c r="C5" s="97" t="s">
        <v>251</v>
      </c>
      <c r="D5" s="96" t="s">
        <v>366</v>
      </c>
      <c r="E5" s="97" t="s">
        <v>370</v>
      </c>
      <c r="F5" s="122">
        <v>21645</v>
      </c>
      <c r="H5" s="128"/>
    </row>
    <row r="6" spans="1:8" ht="360">
      <c r="A6" s="96">
        <v>2</v>
      </c>
      <c r="B6" s="112" t="s">
        <v>248</v>
      </c>
      <c r="C6" s="97" t="s">
        <v>249</v>
      </c>
      <c r="D6" s="125">
        <v>4</v>
      </c>
      <c r="E6" s="126" t="s">
        <v>294</v>
      </c>
      <c r="F6" s="122">
        <v>21645</v>
      </c>
      <c r="H6" s="128"/>
    </row>
    <row r="7" spans="1:8" ht="384">
      <c r="A7" s="96">
        <v>3</v>
      </c>
      <c r="B7" s="113" t="s">
        <v>246</v>
      </c>
      <c r="C7" s="97" t="s">
        <v>247</v>
      </c>
      <c r="D7" s="96">
        <v>2</v>
      </c>
      <c r="E7" s="97" t="s">
        <v>304</v>
      </c>
      <c r="F7" s="122">
        <v>21638</v>
      </c>
      <c r="H7" s="128"/>
    </row>
    <row r="8" spans="1:8" ht="408">
      <c r="A8" s="96">
        <v>4</v>
      </c>
      <c r="B8" s="114" t="s">
        <v>226</v>
      </c>
      <c r="C8" s="97" t="s">
        <v>245</v>
      </c>
      <c r="D8" s="96">
        <v>5</v>
      </c>
      <c r="E8" s="97" t="s">
        <v>357</v>
      </c>
      <c r="F8" s="170">
        <v>21652</v>
      </c>
      <c r="H8" s="128"/>
    </row>
    <row r="9" spans="1:8" ht="24.75" thickBot="1">
      <c r="A9" s="99"/>
      <c r="B9" s="100"/>
      <c r="C9" s="101"/>
      <c r="D9" s="100"/>
      <c r="E9" s="100"/>
      <c r="H9" s="128"/>
    </row>
    <row r="10" spans="1:8" ht="48.75" thickBot="1">
      <c r="A10" s="196" t="s">
        <v>358</v>
      </c>
      <c r="B10" s="197" t="s">
        <v>359</v>
      </c>
      <c r="C10" s="183" t="s">
        <v>363</v>
      </c>
      <c r="D10" s="198"/>
      <c r="E10" s="198"/>
      <c r="H10" s="128"/>
    </row>
    <row r="11" spans="1:8" ht="409.6" thickBot="1">
      <c r="A11" s="171" t="s">
        <v>360</v>
      </c>
      <c r="B11" s="175" t="s">
        <v>325</v>
      </c>
      <c r="C11" s="97" t="s">
        <v>361</v>
      </c>
      <c r="D11" s="96">
        <v>3</v>
      </c>
      <c r="E11" s="97" t="s">
        <v>371</v>
      </c>
      <c r="F11" s="122">
        <v>21657</v>
      </c>
      <c r="H11" s="128"/>
    </row>
    <row r="12" spans="1:8" ht="24">
      <c r="A12" s="99"/>
      <c r="B12" s="100"/>
      <c r="C12" s="101"/>
      <c r="D12" s="100"/>
      <c r="E12" s="100" t="s">
        <v>293</v>
      </c>
      <c r="H12" s="128"/>
    </row>
    <row r="13" spans="1:8" ht="24">
      <c r="A13" s="99"/>
      <c r="B13" s="100"/>
      <c r="C13" s="101"/>
      <c r="D13" s="100"/>
      <c r="E13" s="100"/>
      <c r="H13" s="128"/>
    </row>
    <row r="14" spans="1:8" ht="24">
      <c r="A14" s="94" t="s">
        <v>1</v>
      </c>
      <c r="B14" s="95" t="s">
        <v>179</v>
      </c>
      <c r="C14" s="95" t="s">
        <v>217</v>
      </c>
      <c r="D14" s="95" t="s">
        <v>218</v>
      </c>
      <c r="E14" s="95" t="s">
        <v>219</v>
      </c>
      <c r="H14" s="128"/>
    </row>
    <row r="15" spans="1:8" s="105" customFormat="1" ht="24">
      <c r="A15" s="102" t="s">
        <v>228</v>
      </c>
      <c r="B15" s="103"/>
      <c r="C15" s="104"/>
      <c r="D15" s="104"/>
      <c r="H15" s="128"/>
    </row>
    <row r="16" spans="1:8" s="108" customFormat="1" ht="48">
      <c r="A16" s="96">
        <v>1.1000000000000001</v>
      </c>
      <c r="B16" s="106" t="s">
        <v>227</v>
      </c>
      <c r="C16" s="107" t="s">
        <v>276</v>
      </c>
      <c r="D16" s="96">
        <v>3</v>
      </c>
      <c r="E16" s="107" t="s">
        <v>369</v>
      </c>
      <c r="F16" s="179">
        <v>21645</v>
      </c>
      <c r="G16" s="108">
        <f>89991300.52/739267</f>
        <v>121.73044450787063</v>
      </c>
      <c r="H16" s="128"/>
    </row>
    <row r="17" spans="1:8" s="108" customFormat="1" ht="24">
      <c r="A17" s="109">
        <v>3.1</v>
      </c>
      <c r="B17" s="98" t="s">
        <v>229</v>
      </c>
      <c r="C17" s="107" t="s">
        <v>230</v>
      </c>
      <c r="D17" s="96" t="s">
        <v>366</v>
      </c>
      <c r="E17" s="98" t="s">
        <v>368</v>
      </c>
      <c r="F17" s="179">
        <v>21645</v>
      </c>
      <c r="H17" s="7"/>
    </row>
    <row r="18" spans="1:8" ht="24">
      <c r="A18" s="110">
        <v>4.0999999999999996</v>
      </c>
      <c r="B18" s="111" t="s">
        <v>231</v>
      </c>
      <c r="C18" s="107" t="s">
        <v>230</v>
      </c>
      <c r="D18" s="180" t="s">
        <v>366</v>
      </c>
      <c r="E18" s="98" t="s">
        <v>367</v>
      </c>
      <c r="F18" s="179">
        <v>21645</v>
      </c>
    </row>
    <row r="19" spans="1:8" ht="24">
      <c r="A19" s="123">
        <v>4.2</v>
      </c>
      <c r="B19" s="111" t="s">
        <v>232</v>
      </c>
      <c r="C19" s="107" t="s">
        <v>230</v>
      </c>
      <c r="D19" s="180" t="s">
        <v>366</v>
      </c>
      <c r="E19" s="97" t="s">
        <v>290</v>
      </c>
      <c r="F19" s="179">
        <v>21645</v>
      </c>
    </row>
    <row r="20" spans="1:8" ht="24">
      <c r="A20" s="181">
        <v>4.3</v>
      </c>
      <c r="B20" s="182" t="s">
        <v>233</v>
      </c>
      <c r="C20" s="183" t="s">
        <v>230</v>
      </c>
      <c r="D20" s="185" t="s">
        <v>366</v>
      </c>
      <c r="E20" s="186"/>
    </row>
    <row r="21" spans="1:8" ht="241.5" customHeight="1">
      <c r="A21" s="123">
        <v>4.4000000000000004</v>
      </c>
      <c r="B21" s="115" t="s">
        <v>234</v>
      </c>
      <c r="C21" s="107" t="s">
        <v>230</v>
      </c>
      <c r="D21" s="123">
        <v>3</v>
      </c>
      <c r="E21" s="97" t="s">
        <v>305</v>
      </c>
      <c r="F21" s="122">
        <v>21638</v>
      </c>
    </row>
    <row r="22" spans="1:8" ht="48">
      <c r="A22" s="123">
        <v>4.5</v>
      </c>
      <c r="B22" s="115" t="s">
        <v>235</v>
      </c>
      <c r="C22" s="107" t="s">
        <v>230</v>
      </c>
      <c r="D22" s="123">
        <v>1</v>
      </c>
      <c r="E22" s="106" t="s">
        <v>288</v>
      </c>
      <c r="F22" s="131">
        <v>21638</v>
      </c>
    </row>
    <row r="23" spans="1:8" ht="24">
      <c r="A23" s="181">
        <v>4.5999999999999996</v>
      </c>
      <c r="B23" s="182" t="s">
        <v>236</v>
      </c>
      <c r="C23" s="183" t="s">
        <v>230</v>
      </c>
      <c r="D23" s="184"/>
      <c r="E23" s="184"/>
    </row>
    <row r="25" spans="1:8" ht="15" thickBot="1"/>
    <row r="26" spans="1:8" ht="48.75" thickBot="1">
      <c r="B26" s="135" t="s">
        <v>308</v>
      </c>
      <c r="C26" s="140" t="s">
        <v>314</v>
      </c>
      <c r="E26" s="142" t="s">
        <v>319</v>
      </c>
      <c r="F26" s="122">
        <v>21657</v>
      </c>
    </row>
    <row r="27" spans="1:8" ht="360.75" thickBot="1">
      <c r="B27" s="137" t="s">
        <v>313</v>
      </c>
      <c r="C27" s="176" t="s">
        <v>315</v>
      </c>
      <c r="E27" s="177" t="s">
        <v>320</v>
      </c>
    </row>
    <row r="28" spans="1:8" ht="168.75" thickBot="1">
      <c r="B28" s="138" t="s">
        <v>309</v>
      </c>
      <c r="C28" s="141" t="s">
        <v>316</v>
      </c>
      <c r="E28" s="143" t="s">
        <v>321</v>
      </c>
    </row>
    <row r="29" spans="1:8" ht="120.75" thickBot="1">
      <c r="B29" s="139" t="s">
        <v>311</v>
      </c>
      <c r="C29" s="141" t="s">
        <v>317</v>
      </c>
      <c r="E29" s="143" t="s">
        <v>322</v>
      </c>
    </row>
    <row r="30" spans="1:8" ht="72.75" thickBot="1">
      <c r="B30" s="139" t="s">
        <v>312</v>
      </c>
      <c r="C30" s="141" t="s">
        <v>318</v>
      </c>
      <c r="E30" s="143" t="s">
        <v>323</v>
      </c>
    </row>
    <row r="31" spans="1:8" ht="24">
      <c r="B31" s="136" t="s">
        <v>310</v>
      </c>
      <c r="C31" s="136"/>
    </row>
    <row r="34" spans="2:5" ht="21.75">
      <c r="B34" s="133" t="s">
        <v>324</v>
      </c>
    </row>
    <row r="35" spans="2:5" ht="21.75">
      <c r="B35" s="132" t="s">
        <v>325</v>
      </c>
    </row>
    <row r="36" spans="2:5" ht="22.5" thickBot="1">
      <c r="B36" s="132" t="s">
        <v>326</v>
      </c>
    </row>
    <row r="37" spans="2:5" ht="239.25">
      <c r="B37" s="134" t="s">
        <v>327</v>
      </c>
      <c r="C37" s="210" t="s">
        <v>334</v>
      </c>
      <c r="D37" s="144"/>
      <c r="E37" s="155" t="s">
        <v>364</v>
      </c>
    </row>
    <row r="38" spans="2:5" ht="43.5">
      <c r="B38" s="134" t="s">
        <v>328</v>
      </c>
      <c r="C38" s="211"/>
      <c r="D38" s="145"/>
      <c r="E38" s="156" t="s">
        <v>335</v>
      </c>
    </row>
    <row r="39" spans="2:5" ht="65.25">
      <c r="B39" s="134" t="s">
        <v>329</v>
      </c>
      <c r="C39" s="211"/>
      <c r="D39" s="146"/>
      <c r="E39" s="157" t="s">
        <v>336</v>
      </c>
    </row>
    <row r="40" spans="2:5" ht="65.25">
      <c r="B40" s="134" t="s">
        <v>330</v>
      </c>
      <c r="C40" s="211"/>
      <c r="D40" s="145"/>
      <c r="E40" s="156" t="s">
        <v>337</v>
      </c>
    </row>
    <row r="41" spans="2:5" ht="43.5">
      <c r="B41" s="134" t="s">
        <v>331</v>
      </c>
      <c r="C41" s="211"/>
      <c r="D41" s="146"/>
      <c r="E41" s="157" t="s">
        <v>338</v>
      </c>
    </row>
    <row r="42" spans="2:5" ht="66" thickBot="1">
      <c r="B42" s="134" t="s">
        <v>332</v>
      </c>
      <c r="C42" s="212"/>
      <c r="D42" s="147"/>
      <c r="E42" s="178" t="s">
        <v>365</v>
      </c>
    </row>
    <row r="43" spans="2:5" ht="43.5">
      <c r="B43" s="134" t="s">
        <v>333</v>
      </c>
      <c r="C43" s="205" t="s">
        <v>339</v>
      </c>
      <c r="D43" s="148"/>
      <c r="E43" s="162"/>
    </row>
    <row r="44" spans="2:5">
      <c r="C44" s="206"/>
      <c r="D44" s="149"/>
      <c r="E44" s="149"/>
    </row>
    <row r="45" spans="2:5" ht="21.75">
      <c r="C45" s="206"/>
      <c r="D45" s="146"/>
      <c r="E45" s="157"/>
    </row>
    <row r="46" spans="2:5" ht="21.75">
      <c r="C46" s="206"/>
      <c r="D46" s="145"/>
      <c r="E46" s="156" t="s">
        <v>340</v>
      </c>
    </row>
    <row r="47" spans="2:5" ht="21.75">
      <c r="C47" s="206"/>
      <c r="D47" s="146"/>
      <c r="E47" s="157" t="s">
        <v>336</v>
      </c>
    </row>
    <row r="48" spans="2:5" ht="21.75">
      <c r="C48" s="206"/>
      <c r="D48" s="146"/>
      <c r="E48" s="157" t="s">
        <v>341</v>
      </c>
    </row>
    <row r="49" spans="3:5" ht="22.5" thickBot="1">
      <c r="C49" s="207"/>
      <c r="D49" s="150"/>
      <c r="E49" s="158"/>
    </row>
    <row r="50" spans="3:5" ht="21.75">
      <c r="C50" s="205" t="s">
        <v>342</v>
      </c>
      <c r="D50" s="146"/>
      <c r="E50" s="157" t="s">
        <v>343</v>
      </c>
    </row>
    <row r="51" spans="3:5" ht="22.5" thickBot="1">
      <c r="C51" s="207"/>
      <c r="D51" s="151"/>
      <c r="E51" s="159" t="s">
        <v>344</v>
      </c>
    </row>
    <row r="52" spans="3:5" ht="21.75">
      <c r="C52" s="205" t="s">
        <v>345</v>
      </c>
      <c r="D52" s="145"/>
      <c r="E52" s="156" t="s">
        <v>346</v>
      </c>
    </row>
    <row r="53" spans="3:5" ht="21.75">
      <c r="C53" s="206"/>
      <c r="D53" s="145"/>
      <c r="E53" s="156" t="s">
        <v>335</v>
      </c>
    </row>
    <row r="54" spans="3:5" ht="21.75">
      <c r="C54" s="206"/>
      <c r="D54" s="146"/>
      <c r="E54" s="157" t="s">
        <v>336</v>
      </c>
    </row>
    <row r="55" spans="3:5" ht="21.75">
      <c r="C55" s="206"/>
      <c r="D55" s="146"/>
      <c r="E55" s="157" t="s">
        <v>341</v>
      </c>
    </row>
    <row r="56" spans="3:5" ht="21.75">
      <c r="C56" s="206"/>
      <c r="D56" s="146"/>
      <c r="E56" s="157" t="s">
        <v>347</v>
      </c>
    </row>
    <row r="57" spans="3:5" ht="22.5" thickBot="1">
      <c r="C57" s="207"/>
      <c r="D57" s="151"/>
      <c r="E57" s="159" t="s">
        <v>344</v>
      </c>
    </row>
    <row r="58" spans="3:5" ht="21.75">
      <c r="C58" s="205" t="s">
        <v>348</v>
      </c>
      <c r="D58" s="153"/>
      <c r="E58" s="160"/>
    </row>
    <row r="59" spans="3:5" ht="21.75">
      <c r="C59" s="206"/>
      <c r="D59" s="145"/>
      <c r="E59" s="156" t="s">
        <v>340</v>
      </c>
    </row>
    <row r="60" spans="3:5">
      <c r="C60" s="206"/>
      <c r="D60" s="149"/>
      <c r="E60" s="149"/>
    </row>
    <row r="61" spans="3:5" ht="21.75">
      <c r="C61" s="206"/>
      <c r="D61" s="146"/>
      <c r="E61" s="157" t="s">
        <v>336</v>
      </c>
    </row>
    <row r="62" spans="3:5">
      <c r="C62" s="206"/>
      <c r="D62" s="149"/>
      <c r="E62" s="149"/>
    </row>
    <row r="63" spans="3:5" ht="21.75">
      <c r="C63" s="206"/>
      <c r="D63" s="146"/>
      <c r="E63" s="157" t="s">
        <v>341</v>
      </c>
    </row>
    <row r="64" spans="3:5">
      <c r="C64" s="206"/>
      <c r="D64" s="149"/>
      <c r="E64" s="149"/>
    </row>
    <row r="65" spans="3:5" ht="21.75">
      <c r="C65" s="206"/>
      <c r="D65" s="146"/>
      <c r="E65" s="157" t="s">
        <v>347</v>
      </c>
    </row>
    <row r="66" spans="3:5">
      <c r="C66" s="206"/>
      <c r="D66" s="149"/>
      <c r="E66" s="149"/>
    </row>
    <row r="67" spans="3:5" ht="22.5" thickBot="1">
      <c r="C67" s="207"/>
      <c r="D67" s="154"/>
      <c r="E67" s="161"/>
    </row>
  </sheetData>
  <mergeCells count="7">
    <mergeCell ref="C52:C57"/>
    <mergeCell ref="C58:C67"/>
    <mergeCell ref="A1:E1"/>
    <mergeCell ref="A2:E2"/>
    <mergeCell ref="C37:C42"/>
    <mergeCell ref="C43:C49"/>
    <mergeCell ref="C50:C5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H3" sqref="H3"/>
    </sheetView>
  </sheetViews>
  <sheetFormatPr defaultColWidth="9" defaultRowHeight="21.75"/>
  <cols>
    <col min="1" max="1" width="5.375" style="6" customWidth="1"/>
    <col min="2" max="2" width="45.625" style="2" customWidth="1"/>
    <col min="3" max="3" width="41.625" style="2" customWidth="1"/>
    <col min="4" max="4" width="9.125" style="2" customWidth="1"/>
    <col min="5" max="5" width="30.5" style="2" customWidth="1"/>
    <col min="6" max="6" width="15.25" style="2" customWidth="1"/>
    <col min="7" max="16384" width="9" style="2"/>
  </cols>
  <sheetData>
    <row r="1" spans="1:8" s="1" customFormat="1">
      <c r="A1" s="202" t="s">
        <v>244</v>
      </c>
      <c r="B1" s="202"/>
      <c r="C1" s="202"/>
      <c r="D1" s="202"/>
      <c r="E1" s="202"/>
    </row>
    <row r="2" spans="1:8" s="33" customFormat="1">
      <c r="A2" s="203" t="s">
        <v>302</v>
      </c>
      <c r="B2" s="203"/>
      <c r="C2" s="203"/>
      <c r="D2" s="203"/>
      <c r="E2" s="203"/>
    </row>
    <row r="3" spans="1:8" s="33" customFormat="1">
      <c r="A3" s="36" t="s">
        <v>6</v>
      </c>
      <c r="B3" s="34"/>
      <c r="C3" s="35"/>
    </row>
    <row r="4" spans="1:8" s="33" customFormat="1">
      <c r="A4" s="45" t="s">
        <v>1</v>
      </c>
      <c r="B4" s="45" t="s">
        <v>179</v>
      </c>
      <c r="C4" s="60" t="s">
        <v>217</v>
      </c>
      <c r="D4" s="62" t="s">
        <v>218</v>
      </c>
      <c r="E4" s="45" t="s">
        <v>219</v>
      </c>
    </row>
    <row r="5" spans="1:8" s="33" customFormat="1" ht="43.5" customHeight="1">
      <c r="A5" s="25">
        <v>1.1000000000000001</v>
      </c>
      <c r="B5" s="48" t="s">
        <v>220</v>
      </c>
      <c r="C5" s="90" t="s">
        <v>252</v>
      </c>
      <c r="D5" s="127">
        <v>2</v>
      </c>
      <c r="E5" s="66" t="s">
        <v>306</v>
      </c>
      <c r="F5" s="130">
        <v>240794</v>
      </c>
    </row>
    <row r="6" spans="1:8" s="33" customFormat="1" ht="49.5" customHeight="1">
      <c r="A6" s="25">
        <v>1.2</v>
      </c>
      <c r="B6" s="46" t="s">
        <v>186</v>
      </c>
      <c r="C6" s="120" t="s">
        <v>253</v>
      </c>
      <c r="D6" s="25" t="s">
        <v>366</v>
      </c>
      <c r="E6" s="63" t="s">
        <v>296</v>
      </c>
      <c r="F6" s="130">
        <v>240794</v>
      </c>
      <c r="H6" s="33" t="s">
        <v>216</v>
      </c>
    </row>
    <row r="7" spans="1:8" s="33" customFormat="1" ht="43.5">
      <c r="A7" s="25">
        <v>1.3</v>
      </c>
      <c r="B7" s="46" t="s">
        <v>190</v>
      </c>
      <c r="C7" s="61" t="s">
        <v>254</v>
      </c>
      <c r="D7" s="127">
        <v>3</v>
      </c>
      <c r="E7" s="63" t="s">
        <v>295</v>
      </c>
      <c r="F7" s="130">
        <v>240794</v>
      </c>
    </row>
    <row r="8" spans="1:8" s="33" customFormat="1" ht="354.75" customHeight="1">
      <c r="A8" s="25">
        <v>1.4</v>
      </c>
      <c r="B8" s="46" t="s">
        <v>191</v>
      </c>
      <c r="C8" s="51" t="s">
        <v>277</v>
      </c>
      <c r="D8" s="127">
        <v>2</v>
      </c>
      <c r="E8" s="51" t="s">
        <v>291</v>
      </c>
      <c r="F8" s="130">
        <v>240791</v>
      </c>
    </row>
    <row r="9" spans="1:8" s="33" customFormat="1" ht="312" customHeight="1">
      <c r="A9" s="25">
        <v>1.5</v>
      </c>
      <c r="B9" s="46" t="s">
        <v>215</v>
      </c>
      <c r="C9" s="51" t="s">
        <v>255</v>
      </c>
      <c r="D9" s="124">
        <v>3</v>
      </c>
      <c r="E9" s="51" t="s">
        <v>289</v>
      </c>
      <c r="F9" s="130">
        <v>240791</v>
      </c>
    </row>
    <row r="10" spans="1:8" s="33" customFormat="1" ht="309.75" customHeight="1">
      <c r="A10" s="25">
        <v>1.6</v>
      </c>
      <c r="B10" s="46" t="s">
        <v>187</v>
      </c>
      <c r="C10" s="91" t="s">
        <v>256</v>
      </c>
      <c r="D10" s="124">
        <v>4</v>
      </c>
      <c r="E10" s="51" t="s">
        <v>292</v>
      </c>
      <c r="F10" s="130">
        <v>240791</v>
      </c>
    </row>
    <row r="12" spans="1:8">
      <c r="D12" s="2" t="s">
        <v>216</v>
      </c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20" zoomScaleNormal="120" workbookViewId="0">
      <selection activeCell="D11" sqref="D11"/>
    </sheetView>
  </sheetViews>
  <sheetFormatPr defaultColWidth="9" defaultRowHeight="21.75"/>
  <cols>
    <col min="1" max="1" width="5.375" style="6" customWidth="1"/>
    <col min="2" max="2" width="43.25" style="2" customWidth="1"/>
    <col min="3" max="3" width="28" style="2" customWidth="1"/>
    <col min="4" max="4" width="11.875" style="6" customWidth="1"/>
    <col min="5" max="5" width="33" style="2" customWidth="1"/>
    <col min="6" max="16384" width="9" style="2"/>
  </cols>
  <sheetData>
    <row r="1" spans="1:6" s="1" customFormat="1">
      <c r="A1" s="202" t="s">
        <v>244</v>
      </c>
      <c r="B1" s="202"/>
      <c r="C1" s="202"/>
      <c r="D1" s="202"/>
      <c r="E1" s="202"/>
    </row>
    <row r="2" spans="1:6" s="33" customFormat="1">
      <c r="A2" s="203" t="s">
        <v>301</v>
      </c>
      <c r="B2" s="203"/>
      <c r="C2" s="203"/>
      <c r="D2" s="203"/>
      <c r="E2" s="203"/>
    </row>
    <row r="3" spans="1:6" s="33" customFormat="1">
      <c r="A3" s="36" t="s">
        <v>34</v>
      </c>
      <c r="B3" s="34"/>
      <c r="C3" s="35"/>
      <c r="D3" s="47"/>
    </row>
    <row r="4" spans="1:6" s="34" customFormat="1">
      <c r="A4" s="45" t="s">
        <v>1</v>
      </c>
      <c r="B4" s="45" t="s">
        <v>179</v>
      </c>
      <c r="C4" s="45" t="s">
        <v>217</v>
      </c>
      <c r="D4" s="45" t="s">
        <v>218</v>
      </c>
      <c r="E4" s="45" t="s">
        <v>219</v>
      </c>
    </row>
    <row r="5" spans="1:6" s="33" customFormat="1" ht="93" customHeight="1" thickBot="1">
      <c r="A5" s="25">
        <v>2.1</v>
      </c>
      <c r="B5" s="49" t="s">
        <v>188</v>
      </c>
      <c r="C5" s="50" t="s">
        <v>257</v>
      </c>
      <c r="D5" s="74">
        <v>3</v>
      </c>
      <c r="E5" s="49" t="s">
        <v>352</v>
      </c>
      <c r="F5" s="164">
        <v>21660</v>
      </c>
    </row>
    <row r="6" spans="1:6" s="33" customFormat="1" ht="93" customHeight="1" thickBot="1">
      <c r="A6" s="25">
        <v>2.2000000000000002</v>
      </c>
      <c r="B6" s="49" t="s">
        <v>192</v>
      </c>
      <c r="C6" s="49" t="s">
        <v>258</v>
      </c>
      <c r="D6" s="74">
        <v>1</v>
      </c>
      <c r="E6" s="172" t="s">
        <v>362</v>
      </c>
      <c r="F6" s="164">
        <v>21660</v>
      </c>
    </row>
    <row r="7" spans="1:6" s="33" customFormat="1" ht="44.25" thickBot="1">
      <c r="A7" s="25">
        <v>2.2999999999999998</v>
      </c>
      <c r="B7" s="49" t="s">
        <v>193</v>
      </c>
      <c r="C7" s="118" t="s">
        <v>259</v>
      </c>
      <c r="D7" s="167">
        <v>3.5</v>
      </c>
      <c r="E7" s="173" t="s">
        <v>349</v>
      </c>
      <c r="F7" s="164">
        <v>21660</v>
      </c>
    </row>
    <row r="8" spans="1:6" s="33" customFormat="1" ht="43.5">
      <c r="A8" s="25">
        <v>2.4</v>
      </c>
      <c r="B8" s="49" t="s">
        <v>189</v>
      </c>
      <c r="C8" s="119" t="s">
        <v>260</v>
      </c>
      <c r="D8" s="74">
        <v>1</v>
      </c>
      <c r="E8" s="166" t="s">
        <v>353</v>
      </c>
      <c r="F8" s="164">
        <v>21660</v>
      </c>
    </row>
    <row r="9" spans="1:6" s="33" customFormat="1" ht="65.25" customHeight="1">
      <c r="A9" s="25">
        <v>2.5</v>
      </c>
      <c r="B9" s="49" t="s">
        <v>194</v>
      </c>
      <c r="C9" s="49" t="s">
        <v>261</v>
      </c>
      <c r="D9" s="65">
        <v>2</v>
      </c>
      <c r="E9" s="66" t="s">
        <v>279</v>
      </c>
      <c r="F9" s="129">
        <v>21644</v>
      </c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G5" sqref="G5"/>
    </sheetView>
  </sheetViews>
  <sheetFormatPr defaultColWidth="9" defaultRowHeight="21.75"/>
  <cols>
    <col min="1" max="1" width="5.375" style="6" customWidth="1"/>
    <col min="2" max="2" width="48.375" style="2" customWidth="1"/>
    <col min="3" max="3" width="30.875" style="2" customWidth="1"/>
    <col min="4" max="4" width="9.75" style="6" customWidth="1"/>
    <col min="5" max="5" width="28" style="2" customWidth="1"/>
    <col min="6" max="6" width="11.125" style="2" bestFit="1" customWidth="1"/>
    <col min="7" max="16384" width="9" style="2"/>
  </cols>
  <sheetData>
    <row r="1" spans="1:6" s="1" customFormat="1">
      <c r="A1" s="202" t="s">
        <v>244</v>
      </c>
      <c r="B1" s="202"/>
      <c r="C1" s="202"/>
      <c r="D1" s="202"/>
      <c r="E1" s="202"/>
    </row>
    <row r="2" spans="1:6" s="33" customFormat="1">
      <c r="A2" s="203" t="s">
        <v>301</v>
      </c>
      <c r="B2" s="203"/>
      <c r="C2" s="203"/>
      <c r="D2" s="203"/>
      <c r="E2" s="203"/>
    </row>
    <row r="3" spans="1:6" s="33" customFormat="1">
      <c r="A3" s="36" t="s">
        <v>39</v>
      </c>
      <c r="B3" s="34"/>
      <c r="C3" s="35"/>
      <c r="D3" s="47"/>
    </row>
    <row r="4" spans="1:6" s="34" customFormat="1">
      <c r="A4" s="45" t="s">
        <v>1</v>
      </c>
      <c r="B4" s="45" t="s">
        <v>179</v>
      </c>
      <c r="C4" s="45" t="s">
        <v>217</v>
      </c>
      <c r="D4" s="45" t="s">
        <v>218</v>
      </c>
      <c r="E4" s="45" t="s">
        <v>219</v>
      </c>
    </row>
    <row r="5" spans="1:6" s="33" customFormat="1" ht="70.5" customHeight="1">
      <c r="A5" s="187">
        <v>3.1</v>
      </c>
      <c r="B5" s="188" t="s">
        <v>195</v>
      </c>
      <c r="C5" s="194" t="s">
        <v>262</v>
      </c>
      <c r="D5" s="195"/>
      <c r="E5" s="193"/>
    </row>
    <row r="6" spans="1:6" s="27" customFormat="1" ht="409.5" customHeight="1">
      <c r="A6" s="21">
        <v>3.2</v>
      </c>
      <c r="B6" s="52" t="s">
        <v>196</v>
      </c>
      <c r="C6" s="117" t="s">
        <v>263</v>
      </c>
      <c r="D6" s="21">
        <v>3</v>
      </c>
      <c r="E6" s="163" t="s">
        <v>350</v>
      </c>
      <c r="F6" s="164">
        <v>21660</v>
      </c>
    </row>
    <row r="7" spans="1:6" s="27" customFormat="1" ht="21" customHeight="1">
      <c r="A7" s="42"/>
      <c r="B7" s="41"/>
      <c r="C7" s="41"/>
      <c r="D7" s="4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8" zoomScale="120" zoomScaleNormal="120" workbookViewId="0">
      <selection activeCell="E8" sqref="E8"/>
    </sheetView>
  </sheetViews>
  <sheetFormatPr defaultColWidth="9" defaultRowHeight="21.75"/>
  <cols>
    <col min="1" max="1" width="5.375" style="6" customWidth="1"/>
    <col min="2" max="2" width="46" style="2" customWidth="1"/>
    <col min="3" max="3" width="28.25" style="2" customWidth="1"/>
    <col min="4" max="4" width="10.875" style="69" customWidth="1"/>
    <col min="5" max="5" width="30.375" style="2" customWidth="1"/>
    <col min="6" max="6" width="11.125" style="2" bestFit="1" customWidth="1"/>
    <col min="7" max="16384" width="9" style="2"/>
  </cols>
  <sheetData>
    <row r="1" spans="1:6" s="1" customFormat="1">
      <c r="A1" s="202" t="s">
        <v>244</v>
      </c>
      <c r="B1" s="202"/>
      <c r="C1" s="202"/>
      <c r="D1" s="202"/>
      <c r="E1" s="202"/>
    </row>
    <row r="2" spans="1:6" s="33" customFormat="1">
      <c r="A2" s="203" t="s">
        <v>300</v>
      </c>
      <c r="B2" s="203"/>
      <c r="C2" s="203"/>
      <c r="D2" s="203"/>
      <c r="E2" s="203"/>
    </row>
    <row r="3" spans="1:6" s="33" customFormat="1">
      <c r="A3" s="36" t="s">
        <v>40</v>
      </c>
      <c r="B3" s="34"/>
      <c r="C3" s="35"/>
      <c r="D3" s="67"/>
    </row>
    <row r="4" spans="1:6" s="33" customFormat="1">
      <c r="A4" s="59" t="s">
        <v>1</v>
      </c>
      <c r="B4" s="45" t="s">
        <v>179</v>
      </c>
      <c r="C4" s="45" t="s">
        <v>217</v>
      </c>
      <c r="D4" s="68" t="s">
        <v>218</v>
      </c>
      <c r="E4" s="45" t="s">
        <v>219</v>
      </c>
    </row>
    <row r="5" spans="1:6" s="33" customFormat="1" ht="148.5" customHeight="1">
      <c r="A5" s="25">
        <v>4.0999999999999996</v>
      </c>
      <c r="B5" s="49" t="s">
        <v>197</v>
      </c>
      <c r="C5" s="116" t="s">
        <v>264</v>
      </c>
      <c r="D5" s="71">
        <v>5</v>
      </c>
      <c r="E5" s="51" t="s">
        <v>283</v>
      </c>
      <c r="F5" s="130">
        <v>240780</v>
      </c>
    </row>
    <row r="6" spans="1:6" s="33" customFormat="1" ht="65.25">
      <c r="A6" s="25">
        <v>4.2</v>
      </c>
      <c r="B6" s="49" t="s">
        <v>198</v>
      </c>
      <c r="C6" s="51" t="s">
        <v>265</v>
      </c>
      <c r="D6" s="72">
        <v>0</v>
      </c>
      <c r="E6" s="51" t="s">
        <v>307</v>
      </c>
      <c r="F6" s="130">
        <v>21648</v>
      </c>
    </row>
    <row r="7" spans="1:6" s="33" customFormat="1" ht="199.5" customHeight="1">
      <c r="A7" s="25">
        <v>4.3</v>
      </c>
      <c r="B7" s="49" t="s">
        <v>199</v>
      </c>
      <c r="C7" s="51" t="s">
        <v>221</v>
      </c>
      <c r="D7" s="71">
        <v>5</v>
      </c>
      <c r="E7" s="51" t="s">
        <v>280</v>
      </c>
      <c r="F7" s="130">
        <v>21644</v>
      </c>
    </row>
    <row r="8" spans="1:6" s="33" customFormat="1" ht="196.5" customHeight="1">
      <c r="A8" s="25">
        <v>4.4000000000000004</v>
      </c>
      <c r="B8" s="49" t="s">
        <v>200</v>
      </c>
      <c r="C8" s="51" t="s">
        <v>266</v>
      </c>
      <c r="D8" s="72">
        <v>4</v>
      </c>
      <c r="E8" s="51" t="s">
        <v>284</v>
      </c>
      <c r="F8" s="130">
        <v>240780</v>
      </c>
    </row>
    <row r="9" spans="1:6" s="27" customFormat="1" ht="93.75" customHeight="1">
      <c r="A9" s="21">
        <v>4.5</v>
      </c>
      <c r="B9" s="52" t="s">
        <v>201</v>
      </c>
      <c r="C9" s="51" t="s">
        <v>267</v>
      </c>
      <c r="D9" s="70">
        <v>4</v>
      </c>
      <c r="E9" s="169" t="s">
        <v>354</v>
      </c>
      <c r="F9" s="165">
        <v>21660</v>
      </c>
    </row>
    <row r="10" spans="1:6">
      <c r="B10" s="2">
        <v>155520000</v>
      </c>
      <c r="C10" s="2">
        <v>9523636.5199999996</v>
      </c>
      <c r="D10" s="69">
        <v>37313591.960000038</v>
      </c>
      <c r="E10" s="168"/>
    </row>
    <row r="11" spans="1:6">
      <c r="E11" s="152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E6" sqref="E6"/>
    </sheetView>
  </sheetViews>
  <sheetFormatPr defaultColWidth="9" defaultRowHeight="21.75"/>
  <cols>
    <col min="1" max="1" width="5.375" style="6" customWidth="1"/>
    <col min="2" max="2" width="42.125" style="2" customWidth="1"/>
    <col min="3" max="3" width="29.875" style="2" customWidth="1"/>
    <col min="4" max="4" width="13.375" style="6" customWidth="1"/>
    <col min="5" max="5" width="29.875" style="2" customWidth="1"/>
    <col min="6" max="6" width="11.125" style="2" bestFit="1" customWidth="1"/>
    <col min="7" max="16384" width="9" style="2"/>
  </cols>
  <sheetData>
    <row r="1" spans="1:6" s="1" customFormat="1">
      <c r="A1" s="202" t="s">
        <v>244</v>
      </c>
      <c r="B1" s="202"/>
      <c r="C1" s="202"/>
      <c r="D1" s="202"/>
      <c r="E1" s="202"/>
    </row>
    <row r="2" spans="1:6" s="33" customFormat="1">
      <c r="A2" s="203" t="s">
        <v>300</v>
      </c>
      <c r="B2" s="203"/>
      <c r="C2" s="203"/>
      <c r="D2" s="203"/>
      <c r="E2" s="203"/>
    </row>
    <row r="3" spans="1:6" s="33" customFormat="1">
      <c r="A3" s="36" t="s">
        <v>42</v>
      </c>
      <c r="B3" s="34"/>
      <c r="C3" s="35"/>
      <c r="D3" s="47"/>
    </row>
    <row r="4" spans="1:6" s="33" customFormat="1">
      <c r="A4" s="59" t="s">
        <v>1</v>
      </c>
      <c r="B4" s="45" t="s">
        <v>179</v>
      </c>
      <c r="C4" s="45" t="s">
        <v>217</v>
      </c>
      <c r="D4" s="45" t="s">
        <v>218</v>
      </c>
      <c r="E4" s="45" t="s">
        <v>219</v>
      </c>
    </row>
    <row r="5" spans="1:6" s="33" customFormat="1" ht="79.5" customHeight="1">
      <c r="A5" s="73">
        <v>5.0999999999999996</v>
      </c>
      <c r="B5" s="76" t="s">
        <v>202</v>
      </c>
      <c r="C5" s="121" t="s">
        <v>268</v>
      </c>
      <c r="D5" s="73">
        <v>3</v>
      </c>
      <c r="E5" s="51" t="s">
        <v>355</v>
      </c>
      <c r="F5" s="165">
        <v>21660</v>
      </c>
    </row>
    <row r="6" spans="1:6" s="27" customFormat="1" ht="71.25" customHeight="1">
      <c r="A6" s="21">
        <v>5.2</v>
      </c>
      <c r="B6" s="52" t="s">
        <v>203</v>
      </c>
      <c r="C6" s="115" t="s">
        <v>269</v>
      </c>
      <c r="D6" s="78">
        <v>1</v>
      </c>
      <c r="E6" s="169" t="s">
        <v>351</v>
      </c>
      <c r="F6" s="165">
        <v>21660</v>
      </c>
    </row>
    <row r="10" spans="1:6">
      <c r="B10" s="5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4" zoomScale="110" zoomScaleNormal="110" workbookViewId="0">
      <selection activeCell="H6" sqref="H6"/>
    </sheetView>
  </sheetViews>
  <sheetFormatPr defaultColWidth="9" defaultRowHeight="21.75"/>
  <cols>
    <col min="1" max="1" width="5.375" style="6" customWidth="1"/>
    <col min="2" max="2" width="44.125" style="2" customWidth="1"/>
    <col min="3" max="3" width="30.125" style="2" customWidth="1"/>
    <col min="4" max="4" width="11.375" style="6" customWidth="1"/>
    <col min="5" max="5" width="30.375" style="2" customWidth="1"/>
    <col min="6" max="16384" width="9" style="2"/>
  </cols>
  <sheetData>
    <row r="1" spans="1:6" s="1" customFormat="1">
      <c r="A1" s="202" t="s">
        <v>244</v>
      </c>
      <c r="B1" s="202"/>
      <c r="C1" s="202"/>
      <c r="D1" s="202"/>
      <c r="E1" s="202"/>
    </row>
    <row r="2" spans="1:6" s="33" customFormat="1">
      <c r="A2" s="203" t="s">
        <v>298</v>
      </c>
      <c r="B2" s="203"/>
      <c r="C2" s="203"/>
      <c r="D2" s="203"/>
      <c r="E2" s="203"/>
    </row>
    <row r="3" spans="1:6" s="33" customFormat="1">
      <c r="A3" s="36" t="s">
        <v>43</v>
      </c>
      <c r="B3" s="34"/>
      <c r="C3" s="35"/>
      <c r="D3" s="47"/>
    </row>
    <row r="4" spans="1:6" s="33" customFormat="1">
      <c r="A4" s="59" t="s">
        <v>1</v>
      </c>
      <c r="B4" s="45" t="s">
        <v>179</v>
      </c>
      <c r="C4" s="45" t="s">
        <v>217</v>
      </c>
      <c r="D4" s="45" t="s">
        <v>218</v>
      </c>
      <c r="E4" s="45" t="s">
        <v>219</v>
      </c>
    </row>
    <row r="5" spans="1:6" s="33" customFormat="1" ht="72" customHeight="1">
      <c r="A5" s="25">
        <v>6.1</v>
      </c>
      <c r="B5" s="49" t="s">
        <v>206</v>
      </c>
      <c r="C5" s="121" t="s">
        <v>270</v>
      </c>
      <c r="D5" s="25">
        <v>2</v>
      </c>
      <c r="E5" s="66" t="s">
        <v>285</v>
      </c>
      <c r="F5" s="129">
        <v>21638</v>
      </c>
    </row>
    <row r="6" spans="1:6" s="33" customFormat="1" ht="90" customHeight="1">
      <c r="A6" s="25">
        <v>6.2</v>
      </c>
      <c r="B6" s="49" t="s">
        <v>204</v>
      </c>
      <c r="C6" s="61" t="s">
        <v>271</v>
      </c>
      <c r="D6" s="74">
        <v>3</v>
      </c>
      <c r="E6" s="51" t="s">
        <v>286</v>
      </c>
      <c r="F6" s="129">
        <v>21638</v>
      </c>
    </row>
    <row r="7" spans="1:6" s="27" customFormat="1" ht="73.5" customHeight="1">
      <c r="A7" s="21">
        <v>6.3</v>
      </c>
      <c r="B7" s="52" t="s">
        <v>205</v>
      </c>
      <c r="C7" s="51" t="s">
        <v>272</v>
      </c>
      <c r="D7" s="21">
        <v>3</v>
      </c>
      <c r="E7" s="64" t="s">
        <v>287</v>
      </c>
      <c r="F7" s="129">
        <v>21638</v>
      </c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topLeftCell="A5" zoomScale="110" zoomScaleNormal="110" workbookViewId="0">
      <selection activeCell="E5" sqref="E5"/>
    </sheetView>
  </sheetViews>
  <sheetFormatPr defaultColWidth="9" defaultRowHeight="21.75"/>
  <cols>
    <col min="1" max="1" width="5.375" style="6" customWidth="1"/>
    <col min="2" max="2" width="45" style="2" customWidth="1"/>
    <col min="3" max="3" width="24.625" style="2" customWidth="1"/>
    <col min="4" max="4" width="11.125" style="6" customWidth="1"/>
    <col min="5" max="5" width="30.375" style="2" customWidth="1"/>
    <col min="6" max="6" width="12" style="2" bestFit="1" customWidth="1"/>
    <col min="7" max="16384" width="9" style="2"/>
  </cols>
  <sheetData>
    <row r="1" spans="1:6" s="1" customFormat="1">
      <c r="A1" s="202" t="s">
        <v>244</v>
      </c>
      <c r="B1" s="202"/>
      <c r="C1" s="202"/>
      <c r="D1" s="202"/>
      <c r="E1" s="202"/>
    </row>
    <row r="2" spans="1:6" s="33" customFormat="1">
      <c r="A2" s="203" t="s">
        <v>299</v>
      </c>
      <c r="B2" s="203"/>
      <c r="C2" s="203"/>
      <c r="D2" s="203"/>
      <c r="E2" s="203"/>
    </row>
    <row r="3" spans="1:6" s="33" customFormat="1">
      <c r="A3" s="36" t="s">
        <v>45</v>
      </c>
      <c r="B3" s="34"/>
      <c r="C3" s="35"/>
      <c r="D3" s="47"/>
    </row>
    <row r="4" spans="1:6" s="33" customFormat="1">
      <c r="A4" s="59" t="s">
        <v>1</v>
      </c>
      <c r="B4" s="45" t="s">
        <v>179</v>
      </c>
      <c r="C4" s="45" t="s">
        <v>217</v>
      </c>
      <c r="D4" s="45" t="s">
        <v>218</v>
      </c>
      <c r="E4" s="45" t="s">
        <v>219</v>
      </c>
    </row>
    <row r="5" spans="1:6" s="33" customFormat="1" ht="354.75" customHeight="1">
      <c r="A5" s="25">
        <v>7.1</v>
      </c>
      <c r="B5" s="49" t="s">
        <v>207</v>
      </c>
      <c r="C5" s="51" t="s">
        <v>273</v>
      </c>
      <c r="D5" s="25">
        <v>2.2999999999999998</v>
      </c>
      <c r="E5" s="51" t="s">
        <v>372</v>
      </c>
      <c r="F5" s="130">
        <v>21657</v>
      </c>
    </row>
    <row r="6" spans="1:6" s="33" customFormat="1" ht="92.25" customHeight="1">
      <c r="A6" s="25">
        <v>7.2</v>
      </c>
      <c r="B6" s="49" t="s">
        <v>208</v>
      </c>
      <c r="C6" s="51" t="s">
        <v>274</v>
      </c>
      <c r="D6" s="25">
        <v>5</v>
      </c>
      <c r="E6" s="66" t="s">
        <v>281</v>
      </c>
      <c r="F6" s="130">
        <v>240790</v>
      </c>
    </row>
    <row r="7" spans="1:6" s="33" customFormat="1" ht="75" customHeight="1">
      <c r="A7" s="25">
        <v>7.3</v>
      </c>
      <c r="B7" s="49" t="s">
        <v>209</v>
      </c>
      <c r="C7" s="51" t="s">
        <v>222</v>
      </c>
      <c r="D7" s="25">
        <v>5</v>
      </c>
      <c r="E7" s="174" t="s">
        <v>356</v>
      </c>
      <c r="F7" s="130">
        <v>21660</v>
      </c>
    </row>
    <row r="8" spans="1:6" s="27" customFormat="1" ht="23.25" customHeight="1">
      <c r="A8" s="187">
        <v>7.4</v>
      </c>
      <c r="B8" s="188" t="s">
        <v>210</v>
      </c>
      <c r="C8" s="191" t="s">
        <v>275</v>
      </c>
      <c r="D8" s="192"/>
      <c r="E8" s="193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110" zoomScaleNormal="110" workbookViewId="0">
      <selection activeCell="A6" sqref="A6:E6"/>
    </sheetView>
  </sheetViews>
  <sheetFormatPr defaultColWidth="9" defaultRowHeight="21.75"/>
  <cols>
    <col min="1" max="1" width="6.375" style="6" customWidth="1"/>
    <col min="2" max="2" width="31.75" style="2" customWidth="1"/>
    <col min="3" max="3" width="32" style="2" customWidth="1"/>
    <col min="4" max="4" width="11.75" style="6" customWidth="1"/>
    <col min="5" max="5" width="35.25" style="2" customWidth="1"/>
    <col min="6" max="6" width="13" style="2" customWidth="1"/>
    <col min="7" max="16384" width="9" style="2"/>
  </cols>
  <sheetData>
    <row r="1" spans="1:6" s="1" customFormat="1">
      <c r="A1" s="202" t="s">
        <v>244</v>
      </c>
      <c r="B1" s="202"/>
      <c r="C1" s="202"/>
      <c r="D1" s="202"/>
      <c r="E1" s="202"/>
    </row>
    <row r="2" spans="1:6" s="33" customFormat="1">
      <c r="A2" s="203" t="s">
        <v>298</v>
      </c>
      <c r="B2" s="203"/>
      <c r="C2" s="203"/>
      <c r="D2" s="203"/>
      <c r="E2" s="203"/>
    </row>
    <row r="3" spans="1:6" s="33" customFormat="1">
      <c r="A3" s="36" t="s">
        <v>48</v>
      </c>
      <c r="B3" s="34"/>
      <c r="C3" s="35"/>
      <c r="D3" s="47"/>
    </row>
    <row r="4" spans="1:6" s="33" customFormat="1">
      <c r="A4" s="59" t="s">
        <v>1</v>
      </c>
      <c r="B4" s="45" t="s">
        <v>179</v>
      </c>
      <c r="C4" s="45" t="s">
        <v>217</v>
      </c>
      <c r="D4" s="45" t="s">
        <v>218</v>
      </c>
      <c r="E4" s="45" t="s">
        <v>219</v>
      </c>
    </row>
    <row r="5" spans="1:6" s="33" customFormat="1" ht="126.75" customHeight="1">
      <c r="A5" s="25">
        <v>8.1</v>
      </c>
      <c r="B5" s="49" t="s">
        <v>211</v>
      </c>
      <c r="C5" s="116" t="s">
        <v>303</v>
      </c>
      <c r="D5" s="25">
        <v>0</v>
      </c>
      <c r="E5" s="66" t="s">
        <v>282</v>
      </c>
      <c r="F5" s="130">
        <v>240790</v>
      </c>
    </row>
    <row r="6" spans="1:6" s="33" customFormat="1" ht="43.5">
      <c r="A6" s="187">
        <v>8.1999999999999993</v>
      </c>
      <c r="B6" s="188" t="s">
        <v>212</v>
      </c>
      <c r="C6" s="189" t="s">
        <v>213</v>
      </c>
      <c r="D6" s="189"/>
      <c r="E6" s="190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ค่าน้ำหนัก</vt:lpstr>
      <vt:lpstr>ก 1</vt:lpstr>
      <vt:lpstr>ก 2</vt:lpstr>
      <vt:lpstr>ก 3</vt:lpstr>
      <vt:lpstr>ก 4</vt:lpstr>
      <vt:lpstr>ก 5</vt:lpstr>
      <vt:lpstr>ก 6</vt:lpstr>
      <vt:lpstr>ก 7</vt:lpstr>
      <vt:lpstr>ก 8</vt:lpstr>
      <vt:lpstr>Code 57 </vt:lpstr>
      <vt:lpstr>Code สำนัก</vt:lpstr>
      <vt:lpstr>ตัวชี้วัดนอกแผนหลัก</vt:lpstr>
      <vt:lpstr>'Code 57 '!Print_Titles</vt:lpstr>
      <vt:lpstr>'ก 3'!Print_Titles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</dc:creator>
  <cp:lastModifiedBy>it</cp:lastModifiedBy>
  <cp:lastPrinted>2015-03-30T09:18:13Z</cp:lastPrinted>
  <dcterms:created xsi:type="dcterms:W3CDTF">2013-09-26T23:30:03Z</dcterms:created>
  <dcterms:modified xsi:type="dcterms:W3CDTF">2016-04-26T08:30:43Z</dcterms:modified>
</cp:coreProperties>
</file>